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59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<sst xmlns="http://schemas.openxmlformats.org/spreadsheetml/2006/main" count="144" uniqueCount="39">
  <si>
    <t>臺灣地區</t>
  </si>
  <si>
    <t>臺灣省</t>
  </si>
  <si>
    <t>基隆市</t>
  </si>
  <si>
    <t>台北縣</t>
  </si>
  <si>
    <t>桃園縣</t>
  </si>
  <si>
    <t>新竹市</t>
  </si>
  <si>
    <t>新竹縣</t>
  </si>
  <si>
    <t>苗栗縣</t>
  </si>
  <si>
    <t>台中市</t>
  </si>
  <si>
    <t>台中縣</t>
  </si>
  <si>
    <t>彰化縣</t>
  </si>
  <si>
    <t>南投縣</t>
  </si>
  <si>
    <t>雲林縣</t>
  </si>
  <si>
    <t>嘉義市</t>
  </si>
  <si>
    <t>嘉義縣</t>
  </si>
  <si>
    <t>台南市</t>
  </si>
  <si>
    <t>台南縣</t>
  </si>
  <si>
    <t>高雄縣</t>
  </si>
  <si>
    <t>屏東縣</t>
  </si>
  <si>
    <t>宜蘭縣</t>
  </si>
  <si>
    <t>花蓮縣</t>
  </si>
  <si>
    <t>台東縣</t>
  </si>
  <si>
    <t>澎湖縣</t>
  </si>
  <si>
    <t>台北市</t>
  </si>
  <si>
    <t>高雄市</t>
  </si>
  <si>
    <t>備註</t>
  </si>
  <si>
    <r>
      <t>表十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國內銀行承作購屋貸款情形季報表</t>
    </r>
  </si>
  <si>
    <t xml:space="preserve">本季承作筆數
</t>
  </si>
  <si>
    <r>
      <t xml:space="preserve">貸款總金額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)</t>
    </r>
  </si>
  <si>
    <r>
      <t xml:space="preserve">平均每筆貸款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)</t>
    </r>
  </si>
  <si>
    <t xml:space="preserve">          類別
地區別</t>
  </si>
  <si>
    <t>資料截止日期:93年3月31日</t>
  </si>
  <si>
    <t>資料截止日期:93年6月30日</t>
  </si>
  <si>
    <t>資料截止日期:93年9月30日</t>
  </si>
  <si>
    <t>資料截止日期:93年12月31日</t>
  </si>
  <si>
    <t>*主管單位:財政部</t>
  </si>
  <si>
    <t>*發佈單位:內政部營建署</t>
  </si>
  <si>
    <t>*填報單位:依銀行法設立之國內各銀行(臺灣銀行等50單位)</t>
  </si>
  <si>
    <t>*彙整單位:中華民國銀行商業同業公會全國聯合會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</si>
</sst>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_-;_-@_-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using.cpami.gov.tw/house/download/HistoryData/&#34920;&#21313;(&#31532;&#19977;&#2339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using.cpami.gov.tw/&#20303;&#23429;&#36039;&#35338;\93&#24180;&#20303;&#23429;&#36039;&#35338;\&#34920;&#21313;(&#31532;&#19968;&#2339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using.cpami.gov.tw/&#20303;&#23429;&#36039;&#35338;\93&#24180;&#20303;&#23429;&#36039;&#35338;\&#34920;&#21313;(&#31532;&#20108;&#23395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using.cpami.gov.tw/&#20303;&#23429;&#36039;&#35338;\93&#24180;&#20303;&#23429;&#36039;&#35338;\&#34920;&#21313;(&#31532;&#22235;&#233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55714</v>
          </cell>
          <cell r="C3">
            <v>16149892</v>
          </cell>
        </row>
        <row r="4">
          <cell r="B4">
            <v>38383</v>
          </cell>
          <cell r="C4">
            <v>9789597</v>
          </cell>
        </row>
        <row r="5">
          <cell r="B5">
            <v>510</v>
          </cell>
          <cell r="C5">
            <v>321179</v>
          </cell>
        </row>
        <row r="6">
          <cell r="B6">
            <v>9433</v>
          </cell>
          <cell r="C6">
            <v>2359785</v>
          </cell>
        </row>
        <row r="7">
          <cell r="B7">
            <v>7328</v>
          </cell>
          <cell r="C7">
            <v>1697962</v>
          </cell>
        </row>
        <row r="8">
          <cell r="B8">
            <v>2953</v>
          </cell>
          <cell r="C8">
            <v>893408</v>
          </cell>
        </row>
        <row r="9">
          <cell r="B9">
            <v>457</v>
          </cell>
          <cell r="C9">
            <v>110575</v>
          </cell>
        </row>
        <row r="10">
          <cell r="B10">
            <v>620</v>
          </cell>
          <cell r="C10">
            <v>110611</v>
          </cell>
        </row>
        <row r="11">
          <cell r="B11">
            <v>5699</v>
          </cell>
          <cell r="C11">
            <v>1387523</v>
          </cell>
        </row>
        <row r="12">
          <cell r="B12">
            <v>1530</v>
          </cell>
          <cell r="C12">
            <v>340009</v>
          </cell>
        </row>
        <row r="13">
          <cell r="B13">
            <v>1197</v>
          </cell>
          <cell r="C13">
            <v>290888</v>
          </cell>
        </row>
        <row r="14">
          <cell r="B14">
            <v>282</v>
          </cell>
          <cell r="C14">
            <v>54867</v>
          </cell>
        </row>
        <row r="15">
          <cell r="B15">
            <v>328</v>
          </cell>
          <cell r="C15">
            <v>64282</v>
          </cell>
        </row>
        <row r="16">
          <cell r="B16">
            <v>586</v>
          </cell>
          <cell r="C16">
            <v>214088</v>
          </cell>
        </row>
        <row r="17">
          <cell r="B17">
            <v>120</v>
          </cell>
          <cell r="C17">
            <v>21200</v>
          </cell>
        </row>
        <row r="18">
          <cell r="B18">
            <v>4327</v>
          </cell>
          <cell r="C18">
            <v>1300127</v>
          </cell>
        </row>
        <row r="19">
          <cell r="B19">
            <v>808</v>
          </cell>
          <cell r="C19">
            <v>156329</v>
          </cell>
        </row>
        <row r="20">
          <cell r="B20">
            <v>1017</v>
          </cell>
          <cell r="C20">
            <v>207751</v>
          </cell>
        </row>
        <row r="21">
          <cell r="B21">
            <v>677</v>
          </cell>
          <cell r="C21">
            <v>132308</v>
          </cell>
        </row>
        <row r="22">
          <cell r="B22">
            <v>210</v>
          </cell>
          <cell r="C22">
            <v>48329</v>
          </cell>
        </row>
        <row r="23">
          <cell r="B23">
            <v>182</v>
          </cell>
          <cell r="C23">
            <v>53670</v>
          </cell>
        </row>
        <row r="24">
          <cell r="B24">
            <v>106</v>
          </cell>
          <cell r="C24">
            <v>22995</v>
          </cell>
        </row>
        <row r="25">
          <cell r="B25">
            <v>13</v>
          </cell>
          <cell r="C25">
            <v>1711</v>
          </cell>
        </row>
        <row r="26">
          <cell r="B26">
            <v>12254</v>
          </cell>
          <cell r="C26">
            <v>5109304</v>
          </cell>
        </row>
        <row r="27">
          <cell r="B27">
            <v>5077</v>
          </cell>
          <cell r="C27">
            <v>1250991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587</v>
          </cell>
          <cell r="C5">
            <v>179040</v>
          </cell>
        </row>
        <row r="6">
          <cell r="B6">
            <v>11543</v>
          </cell>
          <cell r="C6">
            <v>3093785</v>
          </cell>
        </row>
        <row r="7">
          <cell r="B7">
            <v>7345</v>
          </cell>
          <cell r="C7">
            <v>1764892</v>
          </cell>
        </row>
        <row r="8">
          <cell r="B8">
            <v>1930</v>
          </cell>
          <cell r="C8">
            <v>649749</v>
          </cell>
        </row>
        <row r="9">
          <cell r="B9">
            <v>942</v>
          </cell>
          <cell r="C9">
            <v>190484</v>
          </cell>
        </row>
        <row r="10">
          <cell r="B10">
            <v>784</v>
          </cell>
          <cell r="C10">
            <v>150064.477</v>
          </cell>
        </row>
        <row r="11">
          <cell r="B11">
            <v>4686</v>
          </cell>
          <cell r="C11">
            <v>1152109</v>
          </cell>
        </row>
        <row r="12">
          <cell r="B12">
            <v>2225</v>
          </cell>
          <cell r="C12">
            <v>496427</v>
          </cell>
        </row>
        <row r="13">
          <cell r="B13">
            <v>1502</v>
          </cell>
          <cell r="C13">
            <v>396760</v>
          </cell>
        </row>
        <row r="14">
          <cell r="B14">
            <v>435</v>
          </cell>
          <cell r="C14">
            <v>87989</v>
          </cell>
        </row>
        <row r="15">
          <cell r="B15">
            <v>450</v>
          </cell>
          <cell r="C15">
            <v>121025</v>
          </cell>
        </row>
        <row r="16">
          <cell r="B16">
            <v>856</v>
          </cell>
          <cell r="C16">
            <v>288797</v>
          </cell>
        </row>
        <row r="17">
          <cell r="B17">
            <v>233</v>
          </cell>
          <cell r="C17">
            <v>44456</v>
          </cell>
        </row>
        <row r="18">
          <cell r="B18">
            <v>2245</v>
          </cell>
          <cell r="C18">
            <v>564066</v>
          </cell>
        </row>
        <row r="19">
          <cell r="B19">
            <v>1384</v>
          </cell>
          <cell r="C19">
            <v>277767</v>
          </cell>
        </row>
        <row r="20">
          <cell r="B20">
            <v>1719</v>
          </cell>
          <cell r="C20">
            <v>323061</v>
          </cell>
        </row>
        <row r="21">
          <cell r="B21">
            <v>1350</v>
          </cell>
          <cell r="C21">
            <v>215054</v>
          </cell>
        </row>
        <row r="22">
          <cell r="B22">
            <v>349</v>
          </cell>
          <cell r="C22">
            <v>71032</v>
          </cell>
        </row>
        <row r="23">
          <cell r="B23">
            <v>490</v>
          </cell>
          <cell r="C23">
            <v>113144</v>
          </cell>
        </row>
        <row r="24">
          <cell r="B24">
            <v>239</v>
          </cell>
          <cell r="C24">
            <v>36598</v>
          </cell>
        </row>
        <row r="25">
          <cell r="B25">
            <v>57</v>
          </cell>
          <cell r="C25">
            <v>8838</v>
          </cell>
        </row>
        <row r="26">
          <cell r="B26">
            <v>12171</v>
          </cell>
          <cell r="C26">
            <v>5002022</v>
          </cell>
        </row>
        <row r="27">
          <cell r="B27">
            <v>5676</v>
          </cell>
          <cell r="C27">
            <v>1247549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626</v>
          </cell>
          <cell r="C5">
            <v>235378</v>
          </cell>
        </row>
        <row r="6">
          <cell r="B6">
            <v>11195</v>
          </cell>
          <cell r="C6">
            <v>3274398</v>
          </cell>
        </row>
        <row r="7">
          <cell r="B7">
            <v>7895</v>
          </cell>
          <cell r="C7">
            <v>1923041</v>
          </cell>
        </row>
        <row r="8">
          <cell r="B8">
            <v>2662</v>
          </cell>
          <cell r="C8">
            <v>819627</v>
          </cell>
        </row>
        <row r="9">
          <cell r="B9">
            <v>791</v>
          </cell>
          <cell r="C9">
            <v>183936</v>
          </cell>
        </row>
        <row r="10">
          <cell r="B10">
            <v>683</v>
          </cell>
          <cell r="C10">
            <v>122890</v>
          </cell>
        </row>
        <row r="11">
          <cell r="B11">
            <v>6288</v>
          </cell>
          <cell r="C11">
            <v>1530207</v>
          </cell>
        </row>
        <row r="12">
          <cell r="B12">
            <v>2675</v>
          </cell>
          <cell r="C12">
            <v>587668</v>
          </cell>
        </row>
        <row r="13">
          <cell r="B13">
            <v>1290</v>
          </cell>
          <cell r="C13">
            <v>340277</v>
          </cell>
        </row>
        <row r="14">
          <cell r="B14">
            <v>427</v>
          </cell>
          <cell r="C14">
            <v>77967</v>
          </cell>
        </row>
        <row r="15">
          <cell r="B15">
            <v>613</v>
          </cell>
          <cell r="C15">
            <v>124606</v>
          </cell>
        </row>
        <row r="16">
          <cell r="B16">
            <v>889</v>
          </cell>
          <cell r="C16">
            <v>337621</v>
          </cell>
        </row>
        <row r="17">
          <cell r="B17">
            <v>238</v>
          </cell>
          <cell r="C17">
            <v>43788</v>
          </cell>
        </row>
        <row r="18">
          <cell r="B18">
            <v>3929</v>
          </cell>
          <cell r="C18">
            <v>1297916</v>
          </cell>
        </row>
        <row r="19">
          <cell r="B19">
            <v>1277</v>
          </cell>
          <cell r="C19">
            <v>275422</v>
          </cell>
        </row>
        <row r="20">
          <cell r="B20">
            <v>1488</v>
          </cell>
          <cell r="C20">
            <v>277527</v>
          </cell>
        </row>
        <row r="21">
          <cell r="B21">
            <v>1146</v>
          </cell>
          <cell r="C21">
            <v>200664</v>
          </cell>
        </row>
        <row r="22">
          <cell r="B22">
            <v>478</v>
          </cell>
          <cell r="C22">
            <v>101147</v>
          </cell>
        </row>
        <row r="23">
          <cell r="B23">
            <v>271</v>
          </cell>
          <cell r="C23">
            <v>76907</v>
          </cell>
        </row>
        <row r="24">
          <cell r="B24">
            <v>194</v>
          </cell>
          <cell r="C24">
            <v>31719</v>
          </cell>
        </row>
        <row r="25">
          <cell r="B25">
            <v>23</v>
          </cell>
          <cell r="C25">
            <v>5415</v>
          </cell>
        </row>
        <row r="26">
          <cell r="B26">
            <v>14162</v>
          </cell>
          <cell r="C26">
            <v>6198029</v>
          </cell>
        </row>
        <row r="27">
          <cell r="B27">
            <v>6282</v>
          </cell>
          <cell r="C27">
            <v>1656133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540</v>
          </cell>
          <cell r="C5">
            <v>93445</v>
          </cell>
        </row>
        <row r="6">
          <cell r="B6">
            <v>12827</v>
          </cell>
          <cell r="C6">
            <v>3408443</v>
          </cell>
        </row>
        <row r="7">
          <cell r="B7">
            <v>6629</v>
          </cell>
          <cell r="C7">
            <v>1405681</v>
          </cell>
        </row>
        <row r="8">
          <cell r="B8">
            <v>1709</v>
          </cell>
          <cell r="C8">
            <v>401574</v>
          </cell>
        </row>
        <row r="9">
          <cell r="B9">
            <v>774</v>
          </cell>
          <cell r="C9">
            <v>193401</v>
          </cell>
        </row>
        <row r="10">
          <cell r="B10">
            <v>307</v>
          </cell>
          <cell r="C10">
            <v>68157</v>
          </cell>
        </row>
        <row r="11">
          <cell r="B11">
            <v>5452</v>
          </cell>
          <cell r="C11">
            <v>1284957</v>
          </cell>
        </row>
        <row r="12">
          <cell r="B12">
            <v>1174</v>
          </cell>
          <cell r="C12">
            <v>263555</v>
          </cell>
        </row>
        <row r="13">
          <cell r="B13">
            <v>927</v>
          </cell>
          <cell r="C13">
            <v>234512</v>
          </cell>
        </row>
        <row r="14">
          <cell r="B14">
            <v>170</v>
          </cell>
          <cell r="C14">
            <v>33278</v>
          </cell>
        </row>
        <row r="15">
          <cell r="B15">
            <v>357</v>
          </cell>
          <cell r="C15">
            <v>73828</v>
          </cell>
        </row>
        <row r="16">
          <cell r="B16">
            <v>662</v>
          </cell>
          <cell r="C16">
            <v>146032</v>
          </cell>
        </row>
        <row r="17">
          <cell r="B17">
            <v>140</v>
          </cell>
          <cell r="C17">
            <v>32346</v>
          </cell>
        </row>
        <row r="18">
          <cell r="B18">
            <v>3805</v>
          </cell>
          <cell r="C18">
            <v>750220</v>
          </cell>
        </row>
        <row r="19">
          <cell r="B19">
            <v>1555</v>
          </cell>
          <cell r="C19">
            <v>328942</v>
          </cell>
        </row>
        <row r="20">
          <cell r="B20">
            <v>1701</v>
          </cell>
          <cell r="C20">
            <v>341501</v>
          </cell>
        </row>
        <row r="21">
          <cell r="B21">
            <v>1445</v>
          </cell>
          <cell r="C21">
            <v>242919</v>
          </cell>
        </row>
        <row r="22">
          <cell r="B22">
            <v>320</v>
          </cell>
          <cell r="C22">
            <v>68170</v>
          </cell>
        </row>
        <row r="23">
          <cell r="B23">
            <v>177</v>
          </cell>
          <cell r="C23">
            <v>45705</v>
          </cell>
        </row>
        <row r="24">
          <cell r="B24">
            <v>129</v>
          </cell>
          <cell r="C24">
            <v>23847</v>
          </cell>
        </row>
        <row r="25">
          <cell r="B25">
            <v>30</v>
          </cell>
          <cell r="C25">
            <v>6971</v>
          </cell>
        </row>
        <row r="26">
          <cell r="B26">
            <v>11030</v>
          </cell>
          <cell r="C26">
            <v>4566663</v>
          </cell>
        </row>
        <row r="27">
          <cell r="B27">
            <v>6852</v>
          </cell>
          <cell r="C27">
            <v>1530372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5" zoomScaleNormal="75" workbookViewId="0" topLeftCell="A1">
      <selection activeCell="V12" sqref="V12"/>
    </sheetView>
  </sheetViews>
  <sheetFormatPr defaultColWidth="9.00390625" defaultRowHeight="16.5"/>
  <cols>
    <col min="1" max="20" width="15.625" style="0" customWidth="1"/>
  </cols>
  <sheetData>
    <row r="1" spans="1:20" s="2" customFormat="1" ht="27.75">
      <c r="A1" s="23" t="s">
        <v>26</v>
      </c>
      <c r="B1" s="24"/>
      <c r="C1" s="24"/>
      <c r="D1" s="24"/>
      <c r="E1" s="24"/>
      <c r="F1" s="23" t="s">
        <v>26</v>
      </c>
      <c r="G1" s="24"/>
      <c r="H1" s="24"/>
      <c r="I1" s="24"/>
      <c r="J1" s="24"/>
      <c r="K1" s="23" t="s">
        <v>26</v>
      </c>
      <c r="L1" s="24"/>
      <c r="M1" s="24"/>
      <c r="N1" s="24"/>
      <c r="O1" s="24"/>
      <c r="P1" s="23" t="s">
        <v>26</v>
      </c>
      <c r="Q1" s="24"/>
      <c r="R1" s="24"/>
      <c r="S1" s="24"/>
      <c r="T1" s="24"/>
    </row>
    <row r="2" spans="1:20" s="2" customFormat="1" ht="27.75">
      <c r="A2" s="5"/>
      <c r="B2" s="6"/>
      <c r="C2" s="6"/>
      <c r="D2" s="6"/>
      <c r="E2" s="6"/>
      <c r="F2" s="5"/>
      <c r="G2" s="6"/>
      <c r="H2" s="6"/>
      <c r="I2" s="6"/>
      <c r="J2" s="6"/>
      <c r="K2" s="5"/>
      <c r="L2" s="6"/>
      <c r="M2" s="6"/>
      <c r="N2" s="6"/>
      <c r="O2" s="6"/>
      <c r="P2" s="5"/>
      <c r="Q2" s="6"/>
      <c r="R2" s="6"/>
      <c r="S2" s="6"/>
      <c r="T2" s="6"/>
    </row>
    <row r="3" spans="1:20" s="2" customFormat="1" ht="28.5" thickBot="1">
      <c r="A3" s="5"/>
      <c r="B3" s="6"/>
      <c r="C3" s="6"/>
      <c r="D3" s="25" t="s">
        <v>31</v>
      </c>
      <c r="E3" s="25"/>
      <c r="F3" s="5"/>
      <c r="G3" s="6"/>
      <c r="H3" s="6"/>
      <c r="I3" s="25" t="s">
        <v>32</v>
      </c>
      <c r="J3" s="25"/>
      <c r="K3" s="5"/>
      <c r="L3" s="6"/>
      <c r="M3" s="6"/>
      <c r="N3" s="25" t="s">
        <v>33</v>
      </c>
      <c r="O3" s="25"/>
      <c r="P3" s="5"/>
      <c r="Q3" s="6"/>
      <c r="R3" s="6"/>
      <c r="S3" s="25" t="s">
        <v>34</v>
      </c>
      <c r="T3" s="25"/>
    </row>
    <row r="4" spans="1:20" s="1" customFormat="1" ht="21.75" customHeight="1">
      <c r="A4" s="19" t="s">
        <v>30</v>
      </c>
      <c r="B4" s="17" t="s">
        <v>27</v>
      </c>
      <c r="C4" s="17" t="s">
        <v>28</v>
      </c>
      <c r="D4" s="17" t="s">
        <v>29</v>
      </c>
      <c r="E4" s="21" t="s">
        <v>25</v>
      </c>
      <c r="F4" s="19" t="s">
        <v>30</v>
      </c>
      <c r="G4" s="17" t="s">
        <v>27</v>
      </c>
      <c r="H4" s="17" t="s">
        <v>28</v>
      </c>
      <c r="I4" s="17" t="s">
        <v>29</v>
      </c>
      <c r="J4" s="21" t="s">
        <v>25</v>
      </c>
      <c r="K4" s="19" t="s">
        <v>30</v>
      </c>
      <c r="L4" s="17" t="s">
        <v>27</v>
      </c>
      <c r="M4" s="17" t="s">
        <v>28</v>
      </c>
      <c r="N4" s="17" t="s">
        <v>29</v>
      </c>
      <c r="O4" s="21" t="s">
        <v>25</v>
      </c>
      <c r="P4" s="19" t="s">
        <v>30</v>
      </c>
      <c r="Q4" s="17" t="s">
        <v>27</v>
      </c>
      <c r="R4" s="17" t="s">
        <v>28</v>
      </c>
      <c r="S4" s="17" t="s">
        <v>29</v>
      </c>
      <c r="T4" s="21" t="s">
        <v>25</v>
      </c>
    </row>
    <row r="5" spans="1:20" s="1" customFormat="1" ht="21.75" customHeight="1">
      <c r="A5" s="20"/>
      <c r="B5" s="18"/>
      <c r="C5" s="18"/>
      <c r="D5" s="18"/>
      <c r="E5" s="22"/>
      <c r="F5" s="20"/>
      <c r="G5" s="18"/>
      <c r="H5" s="18"/>
      <c r="I5" s="18"/>
      <c r="J5" s="22"/>
      <c r="K5" s="20"/>
      <c r="L5" s="18"/>
      <c r="M5" s="18"/>
      <c r="N5" s="18"/>
      <c r="O5" s="22"/>
      <c r="P5" s="20"/>
      <c r="Q5" s="18"/>
      <c r="R5" s="18"/>
      <c r="S5" s="18"/>
      <c r="T5" s="22"/>
    </row>
    <row r="6" spans="1:20" ht="21.75" customHeight="1">
      <c r="A6" s="8" t="s">
        <v>0</v>
      </c>
      <c r="B6" s="3">
        <f>B7+B29+B30</f>
        <v>59198</v>
      </c>
      <c r="C6" s="3">
        <f>C7+C29+C30</f>
        <v>16474708.477</v>
      </c>
      <c r="D6" s="4">
        <f>SUM(C6/B6)</f>
        <v>278.29839651677423</v>
      </c>
      <c r="E6" s="9"/>
      <c r="F6" s="8" t="s">
        <v>0</v>
      </c>
      <c r="G6" s="3">
        <f>G7+G29+G30</f>
        <v>65522</v>
      </c>
      <c r="H6" s="3">
        <f>H7+H29+H30</f>
        <v>19722283</v>
      </c>
      <c r="I6" s="4">
        <f>SUM(H6/G6)</f>
        <v>301.0024571899515</v>
      </c>
      <c r="J6" s="9"/>
      <c r="K6" s="8" t="s">
        <v>0</v>
      </c>
      <c r="L6" s="3">
        <f>'[1]Sheet1'!B3</f>
        <v>55714</v>
      </c>
      <c r="M6" s="3">
        <f>'[1]Sheet1'!C3</f>
        <v>16149892</v>
      </c>
      <c r="N6" s="4">
        <f>SUM(M6/L6)</f>
        <v>289.87134292996376</v>
      </c>
      <c r="O6" s="9"/>
      <c r="P6" s="8" t="s">
        <v>0</v>
      </c>
      <c r="Q6" s="3">
        <f>Q7+Q29+Q30</f>
        <v>58712</v>
      </c>
      <c r="R6" s="3">
        <f>R7+R29+R30</f>
        <v>15544519</v>
      </c>
      <c r="S6" s="4">
        <f>SUM(R6/Q6)</f>
        <v>264.7588056955989</v>
      </c>
      <c r="T6" s="15"/>
    </row>
    <row r="7" spans="1:20" ht="21.75" customHeight="1">
      <c r="A7" s="10" t="s">
        <v>1</v>
      </c>
      <c r="B7" s="3">
        <f>B8+B9+B10+B11+B12+B13+B14+B15+B16+B17+B18+B19+B20+B21+B22+B23+B24+B25+B26+B27+B28</f>
        <v>41351</v>
      </c>
      <c r="C7" s="3">
        <f>C8+C9+C10+C11+C12+C13+C14+C15+C16+C17+C18+C19+C20+C21+C22+C23+C24+C25+C26+C27+C28</f>
        <v>10225137.477</v>
      </c>
      <c r="D7" s="4">
        <f aca="true" t="shared" si="0" ref="D7:D30">SUM(C7/B7)</f>
        <v>247.27666748083482</v>
      </c>
      <c r="E7" s="9"/>
      <c r="F7" s="10" t="s">
        <v>1</v>
      </c>
      <c r="G7" s="3">
        <f>G8+G9+G10+G11+G12+G13+G14+G15+G16+G17+G18+G19+G20+G21+G22+G23+G24+G25+G26+G27+G28</f>
        <v>45078</v>
      </c>
      <c r="H7" s="3">
        <f>H8+H9+H10+H11+H12+H13+H14+H15+H16+H17+H18+H19+H20+H21+H22+H23+H24+H25+H26+H27+H28</f>
        <v>11868121</v>
      </c>
      <c r="I7" s="4">
        <f aca="true" t="shared" si="1" ref="I7:I30">SUM(H7/G7)</f>
        <v>263.279670792848</v>
      </c>
      <c r="J7" s="9"/>
      <c r="K7" s="10" t="s">
        <v>1</v>
      </c>
      <c r="L7" s="3">
        <f>'[1]Sheet1'!B4</f>
        <v>38383</v>
      </c>
      <c r="M7" s="3">
        <f>'[1]Sheet1'!C4</f>
        <v>9789597</v>
      </c>
      <c r="N7" s="4">
        <f aca="true" t="shared" si="2" ref="N7:N30">SUM(M7/L7)</f>
        <v>255.05033478362816</v>
      </c>
      <c r="O7" s="9"/>
      <c r="P7" s="10" t="s">
        <v>1</v>
      </c>
      <c r="Q7" s="3">
        <f>Q8+Q9+Q10+Q11+Q12+Q13+Q14+Q15+Q16+Q17+Q18+Q19+Q20+Q21+Q22+Q23+Q24+Q25+Q26+Q27+Q28</f>
        <v>40830</v>
      </c>
      <c r="R7" s="3">
        <f>R8+R9+R10+R11+R12+R13+R14+R15+R16+R17+R18+R19+R20+R21+R22+R23+R24+R25+R26+R27+R28</f>
        <v>9447484</v>
      </c>
      <c r="S7" s="4">
        <f aca="true" t="shared" si="3" ref="S7:S30">SUM(R7/Q7)</f>
        <v>231.3858437423463</v>
      </c>
      <c r="T7" s="15"/>
    </row>
    <row r="8" spans="1:20" ht="21.75" customHeight="1">
      <c r="A8" s="8" t="s">
        <v>2</v>
      </c>
      <c r="B8" s="3">
        <f>'[2]Sheet1'!B5</f>
        <v>587</v>
      </c>
      <c r="C8" s="3">
        <f>'[2]Sheet1'!C5</f>
        <v>179040</v>
      </c>
      <c r="D8" s="4">
        <f>C8/B8</f>
        <v>305.00851788756387</v>
      </c>
      <c r="E8" s="9"/>
      <c r="F8" s="8" t="s">
        <v>2</v>
      </c>
      <c r="G8" s="3">
        <f>'[3]Sheet1'!B5</f>
        <v>626</v>
      </c>
      <c r="H8" s="3">
        <f>'[3]Sheet1'!C5</f>
        <v>235378</v>
      </c>
      <c r="I8" s="4">
        <f t="shared" si="1"/>
        <v>376.00319488817894</v>
      </c>
      <c r="J8" s="9"/>
      <c r="K8" s="8" t="s">
        <v>2</v>
      </c>
      <c r="L8" s="3">
        <f>'[1]Sheet1'!B5</f>
        <v>510</v>
      </c>
      <c r="M8" s="3">
        <f>'[1]Sheet1'!C5</f>
        <v>321179</v>
      </c>
      <c r="N8" s="4">
        <f t="shared" si="2"/>
        <v>629.7627450980392</v>
      </c>
      <c r="O8" s="9"/>
      <c r="P8" s="8" t="s">
        <v>2</v>
      </c>
      <c r="Q8" s="3">
        <f>'[4]Sheet1'!B5</f>
        <v>540</v>
      </c>
      <c r="R8" s="3">
        <f>'[4]Sheet1'!C5</f>
        <v>93445</v>
      </c>
      <c r="S8" s="4">
        <f t="shared" si="3"/>
        <v>173.0462962962963</v>
      </c>
      <c r="T8" s="15"/>
    </row>
    <row r="9" spans="1:20" ht="21.75" customHeight="1">
      <c r="A9" s="8" t="s">
        <v>3</v>
      </c>
      <c r="B9" s="3">
        <f>'[2]Sheet1'!B6</f>
        <v>11543</v>
      </c>
      <c r="C9" s="3">
        <f>'[2]Sheet1'!C6</f>
        <v>3093785</v>
      </c>
      <c r="D9" s="4">
        <f t="shared" si="0"/>
        <v>268.0226111062982</v>
      </c>
      <c r="E9" s="9"/>
      <c r="F9" s="8" t="s">
        <v>3</v>
      </c>
      <c r="G9" s="3">
        <f>'[3]Sheet1'!B6</f>
        <v>11195</v>
      </c>
      <c r="H9" s="3">
        <f>'[3]Sheet1'!C6</f>
        <v>3274398</v>
      </c>
      <c r="I9" s="4">
        <f t="shared" si="1"/>
        <v>292.48753907994643</v>
      </c>
      <c r="J9" s="9"/>
      <c r="K9" s="8" t="s">
        <v>3</v>
      </c>
      <c r="L9" s="3">
        <f>'[1]Sheet1'!B6</f>
        <v>9433</v>
      </c>
      <c r="M9" s="3">
        <f>'[1]Sheet1'!C6</f>
        <v>2359785</v>
      </c>
      <c r="N9" s="4">
        <f t="shared" si="2"/>
        <v>250.162726598113</v>
      </c>
      <c r="O9" s="9"/>
      <c r="P9" s="8" t="s">
        <v>3</v>
      </c>
      <c r="Q9" s="3">
        <f>'[4]Sheet1'!B6</f>
        <v>12827</v>
      </c>
      <c r="R9" s="3">
        <f>'[4]Sheet1'!C6</f>
        <v>3408443</v>
      </c>
      <c r="S9" s="4">
        <f t="shared" si="3"/>
        <v>265.72409760661105</v>
      </c>
      <c r="T9" s="15"/>
    </row>
    <row r="10" spans="1:20" ht="21.75" customHeight="1">
      <c r="A10" s="8" t="s">
        <v>4</v>
      </c>
      <c r="B10" s="3">
        <f>'[2]Sheet1'!B7</f>
        <v>7345</v>
      </c>
      <c r="C10" s="3">
        <f>'[2]Sheet1'!C7</f>
        <v>1764892</v>
      </c>
      <c r="D10" s="4">
        <f t="shared" si="0"/>
        <v>240.2848196051736</v>
      </c>
      <c r="E10" s="9"/>
      <c r="F10" s="8" t="s">
        <v>4</v>
      </c>
      <c r="G10" s="3">
        <f>'[3]Sheet1'!B7</f>
        <v>7895</v>
      </c>
      <c r="H10" s="3">
        <f>'[3]Sheet1'!C7</f>
        <v>1923041</v>
      </c>
      <c r="I10" s="4">
        <f t="shared" si="1"/>
        <v>243.57707409753007</v>
      </c>
      <c r="J10" s="9"/>
      <c r="K10" s="8" t="s">
        <v>4</v>
      </c>
      <c r="L10" s="3">
        <f>'[1]Sheet1'!B7</f>
        <v>7328</v>
      </c>
      <c r="M10" s="3">
        <f>'[1]Sheet1'!C7</f>
        <v>1697962</v>
      </c>
      <c r="N10" s="4">
        <f t="shared" si="2"/>
        <v>231.70878820960698</v>
      </c>
      <c r="O10" s="9"/>
      <c r="P10" s="8" t="s">
        <v>4</v>
      </c>
      <c r="Q10" s="3">
        <f>'[4]Sheet1'!B7</f>
        <v>6629</v>
      </c>
      <c r="R10" s="3">
        <f>'[4]Sheet1'!C7</f>
        <v>1405681</v>
      </c>
      <c r="S10" s="4">
        <f t="shared" si="3"/>
        <v>212.05023382108917</v>
      </c>
      <c r="T10" s="15"/>
    </row>
    <row r="11" spans="1:20" ht="21.75" customHeight="1">
      <c r="A11" s="8" t="s">
        <v>5</v>
      </c>
      <c r="B11" s="3">
        <f>'[2]Sheet1'!B8</f>
        <v>1930</v>
      </c>
      <c r="C11" s="3">
        <f>'[2]Sheet1'!C8</f>
        <v>649749</v>
      </c>
      <c r="D11" s="4">
        <f t="shared" si="0"/>
        <v>336.65751295336787</v>
      </c>
      <c r="E11" s="9"/>
      <c r="F11" s="8" t="s">
        <v>5</v>
      </c>
      <c r="G11" s="3">
        <f>'[3]Sheet1'!B8</f>
        <v>2662</v>
      </c>
      <c r="H11" s="3">
        <f>'[3]Sheet1'!C8</f>
        <v>819627</v>
      </c>
      <c r="I11" s="4">
        <f t="shared" si="1"/>
        <v>307.89894815927875</v>
      </c>
      <c r="J11" s="9"/>
      <c r="K11" s="8" t="s">
        <v>5</v>
      </c>
      <c r="L11" s="3">
        <f>'[1]Sheet1'!B8</f>
        <v>2953</v>
      </c>
      <c r="M11" s="3">
        <f>'[1]Sheet1'!C8</f>
        <v>893408</v>
      </c>
      <c r="N11" s="4">
        <f t="shared" si="2"/>
        <v>302.5424991534033</v>
      </c>
      <c r="O11" s="9"/>
      <c r="P11" s="8" t="s">
        <v>5</v>
      </c>
      <c r="Q11" s="3">
        <f>'[4]Sheet1'!B8</f>
        <v>1709</v>
      </c>
      <c r="R11" s="3">
        <f>'[4]Sheet1'!C8</f>
        <v>401574</v>
      </c>
      <c r="S11" s="4">
        <f t="shared" si="3"/>
        <v>234.97600936220013</v>
      </c>
      <c r="T11" s="15"/>
    </row>
    <row r="12" spans="1:20" ht="21.75" customHeight="1">
      <c r="A12" s="8" t="s">
        <v>6</v>
      </c>
      <c r="B12" s="3">
        <f>'[2]Sheet1'!B9</f>
        <v>942</v>
      </c>
      <c r="C12" s="3">
        <f>'[2]Sheet1'!C9</f>
        <v>190484</v>
      </c>
      <c r="D12" s="4">
        <f t="shared" si="0"/>
        <v>202.2123142250531</v>
      </c>
      <c r="E12" s="9"/>
      <c r="F12" s="8" t="s">
        <v>6</v>
      </c>
      <c r="G12" s="3">
        <f>'[3]Sheet1'!B9</f>
        <v>791</v>
      </c>
      <c r="H12" s="3">
        <f>'[3]Sheet1'!C9</f>
        <v>183936</v>
      </c>
      <c r="I12" s="4">
        <f t="shared" si="1"/>
        <v>232.53603034134008</v>
      </c>
      <c r="J12" s="9"/>
      <c r="K12" s="8" t="s">
        <v>6</v>
      </c>
      <c r="L12" s="3">
        <f>'[1]Sheet1'!B9</f>
        <v>457</v>
      </c>
      <c r="M12" s="3">
        <f>'[1]Sheet1'!C9</f>
        <v>110575</v>
      </c>
      <c r="N12" s="4">
        <f t="shared" si="2"/>
        <v>241.95842450765863</v>
      </c>
      <c r="O12" s="9"/>
      <c r="P12" s="8" t="s">
        <v>6</v>
      </c>
      <c r="Q12" s="3">
        <f>'[4]Sheet1'!B9</f>
        <v>774</v>
      </c>
      <c r="R12" s="3">
        <f>'[4]Sheet1'!C9</f>
        <v>193401</v>
      </c>
      <c r="S12" s="4">
        <f t="shared" si="3"/>
        <v>249.87209302325581</v>
      </c>
      <c r="T12" s="15"/>
    </row>
    <row r="13" spans="1:20" ht="21.75" customHeight="1">
      <c r="A13" s="8" t="s">
        <v>7</v>
      </c>
      <c r="B13" s="3">
        <f>'[2]Sheet1'!B10</f>
        <v>784</v>
      </c>
      <c r="C13" s="3">
        <f>'[2]Sheet1'!C10</f>
        <v>150064.477</v>
      </c>
      <c r="D13" s="4">
        <f t="shared" si="0"/>
        <v>191.40877168367348</v>
      </c>
      <c r="E13" s="9"/>
      <c r="F13" s="8" t="s">
        <v>7</v>
      </c>
      <c r="G13" s="3">
        <f>'[3]Sheet1'!B10</f>
        <v>683</v>
      </c>
      <c r="H13" s="3">
        <f>'[3]Sheet1'!C10</f>
        <v>122890</v>
      </c>
      <c r="I13" s="4">
        <f t="shared" si="1"/>
        <v>179.9267935578331</v>
      </c>
      <c r="J13" s="9"/>
      <c r="K13" s="8" t="s">
        <v>7</v>
      </c>
      <c r="L13" s="3">
        <f>'[1]Sheet1'!B10</f>
        <v>620</v>
      </c>
      <c r="M13" s="3">
        <f>'[1]Sheet1'!C10</f>
        <v>110611</v>
      </c>
      <c r="N13" s="4">
        <f t="shared" si="2"/>
        <v>178.40483870967742</v>
      </c>
      <c r="O13" s="9"/>
      <c r="P13" s="8" t="s">
        <v>7</v>
      </c>
      <c r="Q13" s="3">
        <f>'[4]Sheet1'!B10</f>
        <v>307</v>
      </c>
      <c r="R13" s="3">
        <f>'[4]Sheet1'!C10</f>
        <v>68157</v>
      </c>
      <c r="S13" s="4">
        <f t="shared" si="3"/>
        <v>222.0097719869707</v>
      </c>
      <c r="T13" s="15"/>
    </row>
    <row r="14" spans="1:20" ht="21.75" customHeight="1">
      <c r="A14" s="8" t="s">
        <v>8</v>
      </c>
      <c r="B14" s="3">
        <f>'[2]Sheet1'!B11</f>
        <v>4686</v>
      </c>
      <c r="C14" s="3">
        <f>'[2]Sheet1'!C11</f>
        <v>1152109</v>
      </c>
      <c r="D14" s="4">
        <f t="shared" si="0"/>
        <v>245.86192915066155</v>
      </c>
      <c r="E14" s="9"/>
      <c r="F14" s="8" t="s">
        <v>8</v>
      </c>
      <c r="G14" s="3">
        <f>'[3]Sheet1'!B11</f>
        <v>6288</v>
      </c>
      <c r="H14" s="3">
        <f>'[3]Sheet1'!C11</f>
        <v>1530207</v>
      </c>
      <c r="I14" s="4">
        <f t="shared" si="1"/>
        <v>243.35353053435114</v>
      </c>
      <c r="J14" s="9"/>
      <c r="K14" s="8" t="s">
        <v>8</v>
      </c>
      <c r="L14" s="3">
        <f>'[1]Sheet1'!B11</f>
        <v>5699</v>
      </c>
      <c r="M14" s="3">
        <f>'[1]Sheet1'!C11</f>
        <v>1387523</v>
      </c>
      <c r="N14" s="4">
        <f t="shared" si="2"/>
        <v>243.46780136866116</v>
      </c>
      <c r="O14" s="9"/>
      <c r="P14" s="8" t="s">
        <v>8</v>
      </c>
      <c r="Q14" s="3">
        <f>'[4]Sheet1'!B11</f>
        <v>5452</v>
      </c>
      <c r="R14" s="3">
        <f>'[4]Sheet1'!C11</f>
        <v>1284957</v>
      </c>
      <c r="S14" s="4">
        <f t="shared" si="3"/>
        <v>235.68543653705063</v>
      </c>
      <c r="T14" s="15"/>
    </row>
    <row r="15" spans="1:20" ht="21.75" customHeight="1">
      <c r="A15" s="8" t="s">
        <v>9</v>
      </c>
      <c r="B15" s="3">
        <f>'[2]Sheet1'!B12</f>
        <v>2225</v>
      </c>
      <c r="C15" s="3">
        <f>'[2]Sheet1'!C12</f>
        <v>496427</v>
      </c>
      <c r="D15" s="4">
        <f t="shared" si="0"/>
        <v>223.1132584269663</v>
      </c>
      <c r="E15" s="9"/>
      <c r="F15" s="8" t="s">
        <v>9</v>
      </c>
      <c r="G15" s="3">
        <f>'[3]Sheet1'!B12</f>
        <v>2675</v>
      </c>
      <c r="H15" s="3">
        <f>'[3]Sheet1'!C12</f>
        <v>587668</v>
      </c>
      <c r="I15" s="4">
        <f t="shared" si="1"/>
        <v>219.68897196261682</v>
      </c>
      <c r="J15" s="9"/>
      <c r="K15" s="8" t="s">
        <v>9</v>
      </c>
      <c r="L15" s="3">
        <f>'[1]Sheet1'!B12</f>
        <v>1530</v>
      </c>
      <c r="M15" s="3">
        <f>'[1]Sheet1'!C12</f>
        <v>340009</v>
      </c>
      <c r="N15" s="4">
        <f t="shared" si="2"/>
        <v>222.2281045751634</v>
      </c>
      <c r="O15" s="9"/>
      <c r="P15" s="8" t="s">
        <v>9</v>
      </c>
      <c r="Q15" s="3">
        <f>'[4]Sheet1'!B12</f>
        <v>1174</v>
      </c>
      <c r="R15" s="3">
        <f>'[4]Sheet1'!C12</f>
        <v>263555</v>
      </c>
      <c r="S15" s="4">
        <f t="shared" si="3"/>
        <v>224.4931856899489</v>
      </c>
      <c r="T15" s="15"/>
    </row>
    <row r="16" spans="1:20" ht="21.75" customHeight="1">
      <c r="A16" s="8" t="s">
        <v>10</v>
      </c>
      <c r="B16" s="3">
        <f>'[2]Sheet1'!B13</f>
        <v>1502</v>
      </c>
      <c r="C16" s="3">
        <f>'[2]Sheet1'!C13</f>
        <v>396760</v>
      </c>
      <c r="D16" s="4">
        <f t="shared" si="0"/>
        <v>264.15446071904125</v>
      </c>
      <c r="E16" s="9"/>
      <c r="F16" s="8" t="s">
        <v>10</v>
      </c>
      <c r="G16" s="3">
        <f>'[3]Sheet1'!B13</f>
        <v>1290</v>
      </c>
      <c r="H16" s="3">
        <f>'[3]Sheet1'!C13</f>
        <v>340277</v>
      </c>
      <c r="I16" s="4">
        <f t="shared" si="1"/>
        <v>263.7806201550388</v>
      </c>
      <c r="J16" s="9"/>
      <c r="K16" s="8" t="s">
        <v>10</v>
      </c>
      <c r="L16" s="3">
        <f>'[1]Sheet1'!B13</f>
        <v>1197</v>
      </c>
      <c r="M16" s="3">
        <f>'[1]Sheet1'!C13</f>
        <v>290888</v>
      </c>
      <c r="N16" s="4">
        <f t="shared" si="2"/>
        <v>243.0142021720969</v>
      </c>
      <c r="O16" s="9"/>
      <c r="P16" s="8" t="s">
        <v>10</v>
      </c>
      <c r="Q16" s="3">
        <f>'[4]Sheet1'!B13</f>
        <v>927</v>
      </c>
      <c r="R16" s="3">
        <f>'[4]Sheet1'!C13</f>
        <v>234512</v>
      </c>
      <c r="S16" s="4">
        <f t="shared" si="3"/>
        <v>252.9795037756203</v>
      </c>
      <c r="T16" s="15"/>
    </row>
    <row r="17" spans="1:20" ht="21.75" customHeight="1">
      <c r="A17" s="8" t="s">
        <v>11</v>
      </c>
      <c r="B17" s="3">
        <f>'[2]Sheet1'!B14</f>
        <v>435</v>
      </c>
      <c r="C17" s="3">
        <f>'[2]Sheet1'!C14</f>
        <v>87989</v>
      </c>
      <c r="D17" s="4">
        <f t="shared" si="0"/>
        <v>202.2735632183908</v>
      </c>
      <c r="E17" s="9"/>
      <c r="F17" s="8" t="s">
        <v>11</v>
      </c>
      <c r="G17" s="3">
        <f>'[3]Sheet1'!B14</f>
        <v>427</v>
      </c>
      <c r="H17" s="3">
        <f>'[3]Sheet1'!C14</f>
        <v>77967</v>
      </c>
      <c r="I17" s="4">
        <f t="shared" si="1"/>
        <v>182.59250585480095</v>
      </c>
      <c r="J17" s="9"/>
      <c r="K17" s="8" t="s">
        <v>11</v>
      </c>
      <c r="L17" s="3">
        <f>'[1]Sheet1'!B14</f>
        <v>282</v>
      </c>
      <c r="M17" s="3">
        <f>'[1]Sheet1'!C14</f>
        <v>54867</v>
      </c>
      <c r="N17" s="4">
        <f t="shared" si="2"/>
        <v>194.56382978723406</v>
      </c>
      <c r="O17" s="9"/>
      <c r="P17" s="8" t="s">
        <v>11</v>
      </c>
      <c r="Q17" s="3">
        <f>'[4]Sheet1'!B14</f>
        <v>170</v>
      </c>
      <c r="R17" s="3">
        <f>'[4]Sheet1'!C14</f>
        <v>33278</v>
      </c>
      <c r="S17" s="4">
        <f t="shared" si="3"/>
        <v>195.75294117647059</v>
      </c>
      <c r="T17" s="15"/>
    </row>
    <row r="18" spans="1:20" ht="21.75" customHeight="1">
      <c r="A18" s="8" t="s">
        <v>12</v>
      </c>
      <c r="B18" s="3">
        <f>'[2]Sheet1'!B15</f>
        <v>450</v>
      </c>
      <c r="C18" s="3">
        <f>'[2]Sheet1'!C15</f>
        <v>121025</v>
      </c>
      <c r="D18" s="4">
        <f t="shared" si="0"/>
        <v>268.94444444444446</v>
      </c>
      <c r="E18" s="9"/>
      <c r="F18" s="8" t="s">
        <v>12</v>
      </c>
      <c r="G18" s="3">
        <f>'[3]Sheet1'!B15</f>
        <v>613</v>
      </c>
      <c r="H18" s="3">
        <f>'[3]Sheet1'!C15</f>
        <v>124606</v>
      </c>
      <c r="I18" s="4">
        <f t="shared" si="1"/>
        <v>203.27243066884176</v>
      </c>
      <c r="J18" s="9"/>
      <c r="K18" s="8" t="s">
        <v>12</v>
      </c>
      <c r="L18" s="3">
        <f>'[1]Sheet1'!B15</f>
        <v>328</v>
      </c>
      <c r="M18" s="3">
        <f>'[1]Sheet1'!C15</f>
        <v>64282</v>
      </c>
      <c r="N18" s="4">
        <f t="shared" si="2"/>
        <v>195.98170731707316</v>
      </c>
      <c r="O18" s="9"/>
      <c r="P18" s="8" t="s">
        <v>12</v>
      </c>
      <c r="Q18" s="3">
        <f>'[4]Sheet1'!B15</f>
        <v>357</v>
      </c>
      <c r="R18" s="3">
        <f>'[4]Sheet1'!C15</f>
        <v>73828</v>
      </c>
      <c r="S18" s="4">
        <f t="shared" si="3"/>
        <v>206.80112044817926</v>
      </c>
      <c r="T18" s="15"/>
    </row>
    <row r="19" spans="1:20" ht="21.75" customHeight="1">
      <c r="A19" s="8" t="s">
        <v>13</v>
      </c>
      <c r="B19" s="3">
        <f>'[2]Sheet1'!B16</f>
        <v>856</v>
      </c>
      <c r="C19" s="3">
        <f>'[2]Sheet1'!C16</f>
        <v>288797</v>
      </c>
      <c r="D19" s="4">
        <f t="shared" si="0"/>
        <v>337.37967289719626</v>
      </c>
      <c r="E19" s="9"/>
      <c r="F19" s="8" t="s">
        <v>13</v>
      </c>
      <c r="G19" s="3">
        <f>'[3]Sheet1'!B16</f>
        <v>889</v>
      </c>
      <c r="H19" s="3">
        <f>'[3]Sheet1'!C16</f>
        <v>337621</v>
      </c>
      <c r="I19" s="4">
        <f t="shared" si="1"/>
        <v>379.7761529808774</v>
      </c>
      <c r="J19" s="9"/>
      <c r="K19" s="8" t="s">
        <v>13</v>
      </c>
      <c r="L19" s="3">
        <f>'[1]Sheet1'!B16</f>
        <v>586</v>
      </c>
      <c r="M19" s="3">
        <f>'[1]Sheet1'!C16</f>
        <v>214088</v>
      </c>
      <c r="N19" s="4">
        <f t="shared" si="2"/>
        <v>365.33788395904435</v>
      </c>
      <c r="O19" s="9"/>
      <c r="P19" s="8" t="s">
        <v>13</v>
      </c>
      <c r="Q19" s="3">
        <f>'[4]Sheet1'!B16</f>
        <v>662</v>
      </c>
      <c r="R19" s="3">
        <f>'[4]Sheet1'!C16</f>
        <v>146032</v>
      </c>
      <c r="S19" s="4">
        <f t="shared" si="3"/>
        <v>220.59214501510573</v>
      </c>
      <c r="T19" s="15"/>
    </row>
    <row r="20" spans="1:20" ht="21.75" customHeight="1">
      <c r="A20" s="8" t="s">
        <v>14</v>
      </c>
      <c r="B20" s="3">
        <f>'[2]Sheet1'!B17</f>
        <v>233</v>
      </c>
      <c r="C20" s="3">
        <f>'[2]Sheet1'!C17</f>
        <v>44456</v>
      </c>
      <c r="D20" s="4">
        <f t="shared" si="0"/>
        <v>190.79828326180257</v>
      </c>
      <c r="E20" s="9"/>
      <c r="F20" s="8" t="s">
        <v>14</v>
      </c>
      <c r="G20" s="3">
        <f>'[3]Sheet1'!B17</f>
        <v>238</v>
      </c>
      <c r="H20" s="3">
        <f>'[3]Sheet1'!C17</f>
        <v>43788</v>
      </c>
      <c r="I20" s="4">
        <f t="shared" si="1"/>
        <v>183.98319327731093</v>
      </c>
      <c r="J20" s="9"/>
      <c r="K20" s="8" t="s">
        <v>14</v>
      </c>
      <c r="L20" s="3">
        <f>'[1]Sheet1'!B17</f>
        <v>120</v>
      </c>
      <c r="M20" s="3">
        <f>'[1]Sheet1'!C17</f>
        <v>21200</v>
      </c>
      <c r="N20" s="4">
        <f t="shared" si="2"/>
        <v>176.66666666666666</v>
      </c>
      <c r="O20" s="9"/>
      <c r="P20" s="8" t="s">
        <v>14</v>
      </c>
      <c r="Q20" s="3">
        <f>'[4]Sheet1'!B17</f>
        <v>140</v>
      </c>
      <c r="R20" s="3">
        <f>'[4]Sheet1'!C17</f>
        <v>32346</v>
      </c>
      <c r="S20" s="4">
        <f t="shared" si="3"/>
        <v>231.04285714285714</v>
      </c>
      <c r="T20" s="15"/>
    </row>
    <row r="21" spans="1:20" ht="21.75" customHeight="1">
      <c r="A21" s="8" t="s">
        <v>15</v>
      </c>
      <c r="B21" s="3">
        <f>'[2]Sheet1'!B18</f>
        <v>2245</v>
      </c>
      <c r="C21" s="3">
        <f>'[2]Sheet1'!C18</f>
        <v>564066</v>
      </c>
      <c r="D21" s="4">
        <f t="shared" si="0"/>
        <v>251.2543429844098</v>
      </c>
      <c r="E21" s="9"/>
      <c r="F21" s="8" t="s">
        <v>15</v>
      </c>
      <c r="G21" s="3">
        <f>'[3]Sheet1'!B18</f>
        <v>3929</v>
      </c>
      <c r="H21" s="3">
        <f>'[3]Sheet1'!C18</f>
        <v>1297916</v>
      </c>
      <c r="I21" s="4">
        <f t="shared" si="1"/>
        <v>330.34258080936627</v>
      </c>
      <c r="J21" s="9"/>
      <c r="K21" s="8" t="s">
        <v>15</v>
      </c>
      <c r="L21" s="3">
        <f>'[1]Sheet1'!B18</f>
        <v>4327</v>
      </c>
      <c r="M21" s="3">
        <f>'[1]Sheet1'!C18</f>
        <v>1300127</v>
      </c>
      <c r="N21" s="4">
        <f t="shared" si="2"/>
        <v>300.468453894153</v>
      </c>
      <c r="O21" s="9"/>
      <c r="P21" s="8" t="s">
        <v>15</v>
      </c>
      <c r="Q21" s="3">
        <f>'[4]Sheet1'!B18</f>
        <v>3805</v>
      </c>
      <c r="R21" s="3">
        <f>'[4]Sheet1'!C18</f>
        <v>750220</v>
      </c>
      <c r="S21" s="4">
        <f t="shared" si="3"/>
        <v>197.16688567674112</v>
      </c>
      <c r="T21" s="15"/>
    </row>
    <row r="22" spans="1:20" ht="21.75" customHeight="1">
      <c r="A22" s="8" t="s">
        <v>16</v>
      </c>
      <c r="B22" s="3">
        <f>'[2]Sheet1'!B19</f>
        <v>1384</v>
      </c>
      <c r="C22" s="3">
        <f>'[2]Sheet1'!C19</f>
        <v>277767</v>
      </c>
      <c r="D22" s="4">
        <f t="shared" si="0"/>
        <v>200.69869942196533</v>
      </c>
      <c r="E22" s="9"/>
      <c r="F22" s="8" t="s">
        <v>16</v>
      </c>
      <c r="G22" s="3">
        <f>'[3]Sheet1'!B19</f>
        <v>1277</v>
      </c>
      <c r="H22" s="3">
        <f>'[3]Sheet1'!C19</f>
        <v>275422</v>
      </c>
      <c r="I22" s="4">
        <f t="shared" si="1"/>
        <v>215.67893500391543</v>
      </c>
      <c r="J22" s="9"/>
      <c r="K22" s="8" t="s">
        <v>16</v>
      </c>
      <c r="L22" s="3">
        <f>'[1]Sheet1'!B19</f>
        <v>808</v>
      </c>
      <c r="M22" s="3">
        <f>'[1]Sheet1'!C19</f>
        <v>156329</v>
      </c>
      <c r="N22" s="4">
        <f t="shared" si="2"/>
        <v>193.47648514851485</v>
      </c>
      <c r="O22" s="9"/>
      <c r="P22" s="8" t="s">
        <v>16</v>
      </c>
      <c r="Q22" s="3">
        <f>'[4]Sheet1'!B19</f>
        <v>1555</v>
      </c>
      <c r="R22" s="3">
        <f>'[4]Sheet1'!C19</f>
        <v>328942</v>
      </c>
      <c r="S22" s="4">
        <f t="shared" si="3"/>
        <v>211.53826366559485</v>
      </c>
      <c r="T22" s="15"/>
    </row>
    <row r="23" spans="1:20" ht="21.75" customHeight="1">
      <c r="A23" s="8" t="s">
        <v>17</v>
      </c>
      <c r="B23" s="3">
        <f>'[2]Sheet1'!B20</f>
        <v>1719</v>
      </c>
      <c r="C23" s="3">
        <f>'[2]Sheet1'!C20</f>
        <v>323061</v>
      </c>
      <c r="D23" s="4">
        <f t="shared" si="0"/>
        <v>187.93542757417103</v>
      </c>
      <c r="E23" s="9"/>
      <c r="F23" s="8" t="s">
        <v>17</v>
      </c>
      <c r="G23" s="3">
        <f>'[3]Sheet1'!B20</f>
        <v>1488</v>
      </c>
      <c r="H23" s="3">
        <f>'[3]Sheet1'!C20</f>
        <v>277527</v>
      </c>
      <c r="I23" s="4">
        <f t="shared" si="1"/>
        <v>186.51008064516128</v>
      </c>
      <c r="J23" s="9"/>
      <c r="K23" s="8" t="s">
        <v>17</v>
      </c>
      <c r="L23" s="3">
        <f>'[1]Sheet1'!B20</f>
        <v>1017</v>
      </c>
      <c r="M23" s="3">
        <f>'[1]Sheet1'!C20</f>
        <v>207751</v>
      </c>
      <c r="N23" s="4">
        <f t="shared" si="2"/>
        <v>204.27826941986234</v>
      </c>
      <c r="O23" s="9"/>
      <c r="P23" s="8" t="s">
        <v>17</v>
      </c>
      <c r="Q23" s="3">
        <f>'[4]Sheet1'!B20</f>
        <v>1701</v>
      </c>
      <c r="R23" s="3">
        <f>'[4]Sheet1'!C20</f>
        <v>341501</v>
      </c>
      <c r="S23" s="4">
        <f t="shared" si="3"/>
        <v>200.76484420928864</v>
      </c>
      <c r="T23" s="15"/>
    </row>
    <row r="24" spans="1:20" ht="21.75" customHeight="1">
      <c r="A24" s="8" t="s">
        <v>18</v>
      </c>
      <c r="B24" s="3">
        <f>'[2]Sheet1'!B21</f>
        <v>1350</v>
      </c>
      <c r="C24" s="3">
        <f>'[2]Sheet1'!C21</f>
        <v>215054</v>
      </c>
      <c r="D24" s="4">
        <f t="shared" si="0"/>
        <v>159.29925925925926</v>
      </c>
      <c r="E24" s="9"/>
      <c r="F24" s="8" t="s">
        <v>18</v>
      </c>
      <c r="G24" s="3">
        <f>'[3]Sheet1'!B21</f>
        <v>1146</v>
      </c>
      <c r="H24" s="3">
        <f>'[3]Sheet1'!C21</f>
        <v>200664</v>
      </c>
      <c r="I24" s="4">
        <f t="shared" si="1"/>
        <v>175.09947643979058</v>
      </c>
      <c r="J24" s="9"/>
      <c r="K24" s="8" t="s">
        <v>18</v>
      </c>
      <c r="L24" s="3">
        <f>'[1]Sheet1'!B21</f>
        <v>677</v>
      </c>
      <c r="M24" s="3">
        <f>'[1]Sheet1'!C21</f>
        <v>132308</v>
      </c>
      <c r="N24" s="4">
        <f t="shared" si="2"/>
        <v>195.4327917282127</v>
      </c>
      <c r="O24" s="9"/>
      <c r="P24" s="8" t="s">
        <v>18</v>
      </c>
      <c r="Q24" s="3">
        <f>'[4]Sheet1'!B21</f>
        <v>1445</v>
      </c>
      <c r="R24" s="3">
        <f>'[4]Sheet1'!C21</f>
        <v>242919</v>
      </c>
      <c r="S24" s="4">
        <f t="shared" si="3"/>
        <v>168.11003460207613</v>
      </c>
      <c r="T24" s="15"/>
    </row>
    <row r="25" spans="1:20" ht="21.75" customHeight="1">
      <c r="A25" s="8" t="s">
        <v>19</v>
      </c>
      <c r="B25" s="3">
        <f>'[2]Sheet1'!B22</f>
        <v>349</v>
      </c>
      <c r="C25" s="3">
        <f>'[2]Sheet1'!C22</f>
        <v>71032</v>
      </c>
      <c r="D25" s="4">
        <f t="shared" si="0"/>
        <v>203.53008595988538</v>
      </c>
      <c r="E25" s="9"/>
      <c r="F25" s="8" t="s">
        <v>19</v>
      </c>
      <c r="G25" s="3">
        <f>'[3]Sheet1'!B22</f>
        <v>478</v>
      </c>
      <c r="H25" s="3">
        <f>'[3]Sheet1'!C22</f>
        <v>101147</v>
      </c>
      <c r="I25" s="4">
        <f t="shared" si="1"/>
        <v>211.60460251046024</v>
      </c>
      <c r="J25" s="9"/>
      <c r="K25" s="8" t="s">
        <v>19</v>
      </c>
      <c r="L25" s="3">
        <f>'[1]Sheet1'!B22</f>
        <v>210</v>
      </c>
      <c r="M25" s="3">
        <f>'[1]Sheet1'!C22</f>
        <v>48329</v>
      </c>
      <c r="N25" s="4">
        <f t="shared" si="2"/>
        <v>230.13809523809525</v>
      </c>
      <c r="O25" s="9"/>
      <c r="P25" s="8" t="s">
        <v>19</v>
      </c>
      <c r="Q25" s="3">
        <f>'[4]Sheet1'!B22</f>
        <v>320</v>
      </c>
      <c r="R25" s="3">
        <f>'[4]Sheet1'!C22</f>
        <v>68170</v>
      </c>
      <c r="S25" s="4">
        <f t="shared" si="3"/>
        <v>213.03125</v>
      </c>
      <c r="T25" s="15"/>
    </row>
    <row r="26" spans="1:20" ht="21.75" customHeight="1">
      <c r="A26" s="8" t="s">
        <v>20</v>
      </c>
      <c r="B26" s="3">
        <f>'[2]Sheet1'!B23</f>
        <v>490</v>
      </c>
      <c r="C26" s="3">
        <f>'[2]Sheet1'!C23</f>
        <v>113144</v>
      </c>
      <c r="D26" s="4">
        <f t="shared" si="0"/>
        <v>230.9061224489796</v>
      </c>
      <c r="E26" s="9"/>
      <c r="F26" s="8" t="s">
        <v>20</v>
      </c>
      <c r="G26" s="3">
        <f>'[3]Sheet1'!B23</f>
        <v>271</v>
      </c>
      <c r="H26" s="3">
        <f>'[3]Sheet1'!C23</f>
        <v>76907</v>
      </c>
      <c r="I26" s="4">
        <f t="shared" si="1"/>
        <v>283.78966789667896</v>
      </c>
      <c r="J26" s="9"/>
      <c r="K26" s="8" t="s">
        <v>20</v>
      </c>
      <c r="L26" s="3">
        <f>'[1]Sheet1'!B23</f>
        <v>182</v>
      </c>
      <c r="M26" s="3">
        <f>'[1]Sheet1'!C23</f>
        <v>53670</v>
      </c>
      <c r="N26" s="4">
        <f t="shared" si="2"/>
        <v>294.8901098901099</v>
      </c>
      <c r="O26" s="9"/>
      <c r="P26" s="8" t="s">
        <v>20</v>
      </c>
      <c r="Q26" s="3">
        <f>'[4]Sheet1'!B23</f>
        <v>177</v>
      </c>
      <c r="R26" s="3">
        <f>'[4]Sheet1'!C23</f>
        <v>45705</v>
      </c>
      <c r="S26" s="4">
        <f t="shared" si="3"/>
        <v>258.22033898305085</v>
      </c>
      <c r="T26" s="15"/>
    </row>
    <row r="27" spans="1:20" ht="21.75" customHeight="1">
      <c r="A27" s="8" t="s">
        <v>21</v>
      </c>
      <c r="B27" s="3">
        <f>'[2]Sheet1'!B24</f>
        <v>239</v>
      </c>
      <c r="C27" s="3">
        <f>'[2]Sheet1'!C24</f>
        <v>36598</v>
      </c>
      <c r="D27" s="4">
        <f t="shared" si="0"/>
        <v>153.12970711297072</v>
      </c>
      <c r="E27" s="9"/>
      <c r="F27" s="8" t="s">
        <v>21</v>
      </c>
      <c r="G27" s="3">
        <f>'[3]Sheet1'!B24</f>
        <v>194</v>
      </c>
      <c r="H27" s="3">
        <f>'[3]Sheet1'!C24</f>
        <v>31719</v>
      </c>
      <c r="I27" s="4">
        <f t="shared" si="1"/>
        <v>163.5</v>
      </c>
      <c r="J27" s="9"/>
      <c r="K27" s="8" t="s">
        <v>21</v>
      </c>
      <c r="L27" s="3">
        <f>'[1]Sheet1'!B24</f>
        <v>106</v>
      </c>
      <c r="M27" s="3">
        <f>'[1]Sheet1'!C24</f>
        <v>22995</v>
      </c>
      <c r="N27" s="4">
        <f t="shared" si="2"/>
        <v>216.93396226415095</v>
      </c>
      <c r="O27" s="9"/>
      <c r="P27" s="8" t="s">
        <v>21</v>
      </c>
      <c r="Q27" s="3">
        <f>'[4]Sheet1'!B24</f>
        <v>129</v>
      </c>
      <c r="R27" s="3">
        <f>'[4]Sheet1'!C24</f>
        <v>23847</v>
      </c>
      <c r="S27" s="4">
        <f t="shared" si="3"/>
        <v>184.86046511627907</v>
      </c>
      <c r="T27" s="15"/>
    </row>
    <row r="28" spans="1:20" ht="21.75" customHeight="1">
      <c r="A28" s="8" t="s">
        <v>22</v>
      </c>
      <c r="B28" s="3">
        <f>'[2]Sheet1'!B25</f>
        <v>57</v>
      </c>
      <c r="C28" s="3">
        <f>'[2]Sheet1'!C25</f>
        <v>8838</v>
      </c>
      <c r="D28" s="4">
        <f t="shared" si="0"/>
        <v>155.05263157894737</v>
      </c>
      <c r="E28" s="9"/>
      <c r="F28" s="8" t="s">
        <v>22</v>
      </c>
      <c r="G28" s="3">
        <f>'[3]Sheet1'!B25</f>
        <v>23</v>
      </c>
      <c r="H28" s="3">
        <f>'[3]Sheet1'!C25</f>
        <v>5415</v>
      </c>
      <c r="I28" s="4">
        <f t="shared" si="1"/>
        <v>235.43478260869566</v>
      </c>
      <c r="J28" s="9"/>
      <c r="K28" s="8" t="s">
        <v>22</v>
      </c>
      <c r="L28" s="3">
        <f>'[1]Sheet1'!B25</f>
        <v>13</v>
      </c>
      <c r="M28" s="3">
        <f>'[1]Sheet1'!C25</f>
        <v>1711</v>
      </c>
      <c r="N28" s="4">
        <f t="shared" si="2"/>
        <v>131.6153846153846</v>
      </c>
      <c r="O28" s="9"/>
      <c r="P28" s="8" t="s">
        <v>22</v>
      </c>
      <c r="Q28" s="3">
        <f>'[4]Sheet1'!B25</f>
        <v>30</v>
      </c>
      <c r="R28" s="3">
        <f>'[4]Sheet1'!C25</f>
        <v>6971</v>
      </c>
      <c r="S28" s="4">
        <f t="shared" si="3"/>
        <v>232.36666666666667</v>
      </c>
      <c r="T28" s="15"/>
    </row>
    <row r="29" spans="1:20" ht="21.75" customHeight="1">
      <c r="A29" s="8" t="s">
        <v>23</v>
      </c>
      <c r="B29" s="3">
        <f>'[2]Sheet1'!B26</f>
        <v>12171</v>
      </c>
      <c r="C29" s="3">
        <f>'[2]Sheet1'!C26</f>
        <v>5002022</v>
      </c>
      <c r="D29" s="4">
        <f t="shared" si="0"/>
        <v>410.97871990797796</v>
      </c>
      <c r="E29" s="9"/>
      <c r="F29" s="8" t="s">
        <v>23</v>
      </c>
      <c r="G29" s="3">
        <f>'[3]Sheet1'!B26</f>
        <v>14162</v>
      </c>
      <c r="H29" s="3">
        <f>'[3]Sheet1'!C26</f>
        <v>6198029</v>
      </c>
      <c r="I29" s="4">
        <f t="shared" si="1"/>
        <v>437.6520971614179</v>
      </c>
      <c r="J29" s="9"/>
      <c r="K29" s="8" t="s">
        <v>23</v>
      </c>
      <c r="L29" s="3">
        <f>'[1]Sheet1'!B26</f>
        <v>12254</v>
      </c>
      <c r="M29" s="3">
        <f>'[1]Sheet1'!C26</f>
        <v>5109304</v>
      </c>
      <c r="N29" s="4">
        <f t="shared" si="2"/>
        <v>416.94989391219195</v>
      </c>
      <c r="O29" s="9"/>
      <c r="P29" s="8" t="s">
        <v>23</v>
      </c>
      <c r="Q29" s="3">
        <f>'[4]Sheet1'!B26</f>
        <v>11030</v>
      </c>
      <c r="R29" s="3">
        <f>'[4]Sheet1'!C26</f>
        <v>4566663</v>
      </c>
      <c r="S29" s="4">
        <f t="shared" si="3"/>
        <v>414.0220308250227</v>
      </c>
      <c r="T29" s="15"/>
    </row>
    <row r="30" spans="1:20" ht="21.75" customHeight="1" thickBot="1">
      <c r="A30" s="11" t="s">
        <v>24</v>
      </c>
      <c r="B30" s="12">
        <f>'[2]Sheet1'!B27</f>
        <v>5676</v>
      </c>
      <c r="C30" s="12">
        <f>'[2]Sheet1'!C27</f>
        <v>1247549</v>
      </c>
      <c r="D30" s="13">
        <f t="shared" si="0"/>
        <v>219.79369274136715</v>
      </c>
      <c r="E30" s="14"/>
      <c r="F30" s="11" t="s">
        <v>24</v>
      </c>
      <c r="G30" s="12">
        <f>'[3]Sheet1'!B27</f>
        <v>6282</v>
      </c>
      <c r="H30" s="12">
        <f>'[3]Sheet1'!C27</f>
        <v>1656133</v>
      </c>
      <c r="I30" s="13">
        <f t="shared" si="1"/>
        <v>263.63148678764725</v>
      </c>
      <c r="J30" s="14"/>
      <c r="K30" s="11" t="s">
        <v>24</v>
      </c>
      <c r="L30" s="12">
        <f>'[1]Sheet1'!B27</f>
        <v>5077</v>
      </c>
      <c r="M30" s="12">
        <f>'[1]Sheet1'!C27</f>
        <v>1250991</v>
      </c>
      <c r="N30" s="13">
        <f t="shared" si="2"/>
        <v>246.40358479416977</v>
      </c>
      <c r="O30" s="14"/>
      <c r="P30" s="11" t="s">
        <v>24</v>
      </c>
      <c r="Q30" s="12">
        <f>'[4]Sheet1'!B27</f>
        <v>6852</v>
      </c>
      <c r="R30" s="12">
        <f>'[4]Sheet1'!C27</f>
        <v>1530372</v>
      </c>
      <c r="S30" s="13">
        <f t="shared" si="3"/>
        <v>223.34676007005254</v>
      </c>
      <c r="T30" s="16"/>
    </row>
    <row r="31" ht="16.5">
      <c r="F31" s="7"/>
    </row>
    <row r="32" spans="1:20" ht="21.75" customHeight="1">
      <c r="A32" s="26" t="s">
        <v>37</v>
      </c>
      <c r="B32" s="26"/>
      <c r="C32" s="26"/>
      <c r="D32" s="26"/>
      <c r="E32" s="26"/>
      <c r="F32" s="26" t="s">
        <v>37</v>
      </c>
      <c r="G32" s="26"/>
      <c r="H32" s="26"/>
      <c r="I32" s="26"/>
      <c r="J32" s="26"/>
      <c r="K32" s="26" t="s">
        <v>37</v>
      </c>
      <c r="L32" s="26"/>
      <c r="M32" s="26"/>
      <c r="N32" s="26"/>
      <c r="O32" s="26"/>
      <c r="P32" s="26" t="s">
        <v>37</v>
      </c>
      <c r="Q32" s="26"/>
      <c r="R32" s="26"/>
      <c r="S32" s="26"/>
      <c r="T32" s="26"/>
    </row>
    <row r="33" spans="1:20" ht="21.75" customHeight="1">
      <c r="A33" s="27" t="s">
        <v>38</v>
      </c>
      <c r="B33" s="27"/>
      <c r="C33" s="27"/>
      <c r="D33" s="27"/>
      <c r="E33" s="27"/>
      <c r="F33" s="27" t="s">
        <v>38</v>
      </c>
      <c r="G33" s="27"/>
      <c r="H33" s="27"/>
      <c r="I33" s="27"/>
      <c r="J33" s="27"/>
      <c r="K33" s="27" t="s">
        <v>38</v>
      </c>
      <c r="L33" s="27"/>
      <c r="M33" s="27"/>
      <c r="N33" s="27"/>
      <c r="O33" s="27"/>
      <c r="P33" s="27" t="s">
        <v>38</v>
      </c>
      <c r="Q33" s="27"/>
      <c r="R33" s="27"/>
      <c r="S33" s="27"/>
      <c r="T33" s="27"/>
    </row>
    <row r="34" spans="1:20" ht="21.75" customHeight="1">
      <c r="A34" s="27" t="s">
        <v>35</v>
      </c>
      <c r="B34" s="27"/>
      <c r="C34" s="27"/>
      <c r="D34" s="27"/>
      <c r="E34" s="27"/>
      <c r="F34" s="27" t="s">
        <v>35</v>
      </c>
      <c r="G34" s="27"/>
      <c r="H34" s="27"/>
      <c r="I34" s="27"/>
      <c r="J34" s="27"/>
      <c r="K34" s="27" t="s">
        <v>35</v>
      </c>
      <c r="L34" s="27"/>
      <c r="M34" s="27"/>
      <c r="N34" s="27"/>
      <c r="O34" s="27"/>
      <c r="P34" s="27" t="s">
        <v>35</v>
      </c>
      <c r="Q34" s="27"/>
      <c r="R34" s="27"/>
      <c r="S34" s="27"/>
      <c r="T34" s="27"/>
    </row>
    <row r="35" spans="1:20" ht="21.75" customHeight="1">
      <c r="A35" s="27" t="s">
        <v>36</v>
      </c>
      <c r="B35" s="27"/>
      <c r="C35" s="27"/>
      <c r="D35" s="27"/>
      <c r="E35" s="27"/>
      <c r="F35" s="27" t="s">
        <v>36</v>
      </c>
      <c r="G35" s="27"/>
      <c r="H35" s="27"/>
      <c r="I35" s="27"/>
      <c r="J35" s="27"/>
      <c r="K35" s="27" t="s">
        <v>36</v>
      </c>
      <c r="L35" s="27"/>
      <c r="M35" s="27"/>
      <c r="N35" s="27"/>
      <c r="O35" s="27"/>
      <c r="P35" s="27" t="s">
        <v>36</v>
      </c>
      <c r="Q35" s="27"/>
      <c r="R35" s="27"/>
      <c r="S35" s="27"/>
      <c r="T35" s="27"/>
    </row>
  </sheetData>
  <mergeCells count="44">
    <mergeCell ref="P32:T32"/>
    <mergeCell ref="P33:T33"/>
    <mergeCell ref="P34:T34"/>
    <mergeCell ref="P35:T35"/>
    <mergeCell ref="K32:O32"/>
    <mergeCell ref="K33:O33"/>
    <mergeCell ref="K34:O34"/>
    <mergeCell ref="K35:O35"/>
    <mergeCell ref="F32:J32"/>
    <mergeCell ref="F33:J33"/>
    <mergeCell ref="F34:J34"/>
    <mergeCell ref="F35:J35"/>
    <mergeCell ref="A32:E32"/>
    <mergeCell ref="A33:E33"/>
    <mergeCell ref="A34:E34"/>
    <mergeCell ref="A35:E35"/>
    <mergeCell ref="T4:T5"/>
    <mergeCell ref="F1:J1"/>
    <mergeCell ref="K1:O1"/>
    <mergeCell ref="P1:T1"/>
    <mergeCell ref="I3:J3"/>
    <mergeCell ref="N3:O3"/>
    <mergeCell ref="S3:T3"/>
    <mergeCell ref="Q4:Q5"/>
    <mergeCell ref="M4:M5"/>
    <mergeCell ref="N4:N5"/>
    <mergeCell ref="A1:E1"/>
    <mergeCell ref="F4:F5"/>
    <mergeCell ref="K4:K5"/>
    <mergeCell ref="E4:E5"/>
    <mergeCell ref="J4:J5"/>
    <mergeCell ref="D3:E3"/>
    <mergeCell ref="A4:A5"/>
    <mergeCell ref="B4:B5"/>
    <mergeCell ref="G4:G5"/>
    <mergeCell ref="C4:C5"/>
    <mergeCell ref="D4:D5"/>
    <mergeCell ref="H4:H5"/>
    <mergeCell ref="I4:I5"/>
    <mergeCell ref="L4:L5"/>
    <mergeCell ref="R4:R5"/>
    <mergeCell ref="S4:S5"/>
    <mergeCell ref="P4:P5"/>
    <mergeCell ref="O4:O5"/>
  </mergeCells>
  <printOptions horizontalCentered="1"/>
  <pageMargins left="0.5905511811023623" right="0.5905511811023623" top="0.8661417322834646" bottom="0.3937007874015748" header="0.511811023622047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ph01</dc:creator>
  <cp:keywords/>
  <dc:description/>
  <cp:lastModifiedBy>087337</cp:lastModifiedBy>
  <cp:lastPrinted>2005-08-08T01:31:49Z</cp:lastPrinted>
  <dcterms:created xsi:type="dcterms:W3CDTF">2003-03-06T19:01:17Z</dcterms:created>
  <dcterms:modified xsi:type="dcterms:W3CDTF">2012-04-12T09:05:18Z</dcterms:modified>
  <cp:category/>
  <cp:version/>
  <cp:contentType/>
  <cp:contentStatus/>
</cp:coreProperties>
</file>