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240" windowHeight="5985" tabRatio="572" firstSheet="1" activeTab="11"/>
  </bookViews>
  <sheets>
    <sheet name="一月" sheetId="1" r:id="rId1"/>
    <sheet name="二月" sheetId="2" r:id="rId2"/>
    <sheet name="三月" sheetId="3" r:id="rId3"/>
    <sheet name="四月" sheetId="4" r:id="rId4"/>
    <sheet name="五月" sheetId="5" r:id="rId5"/>
    <sheet name="六月" sheetId="6" r:id="rId6"/>
    <sheet name="七月" sheetId="7" r:id="rId7"/>
    <sheet name="八月" sheetId="8" r:id="rId8"/>
    <sheet name="九月" sheetId="9" r:id="rId9"/>
    <sheet name="十月" sheetId="10" r:id="rId10"/>
    <sheet name="十一月" sheetId="11" r:id="rId11"/>
    <sheet name="十二月" sheetId="12" r:id="rId12"/>
  </sheets>
  <definedNames>
    <definedName name="_xlnm.Print_Titles" localSheetId="0">'一月'!$2:$5</definedName>
    <definedName name="_xlnm.Print_Titles" localSheetId="6">'七月'!$2:$5</definedName>
    <definedName name="_xlnm.Print_Titles" localSheetId="8">'九月'!$2:$5</definedName>
    <definedName name="_xlnm.Print_Titles" localSheetId="1">'二月'!$2:$5</definedName>
    <definedName name="_xlnm.Print_Titles" localSheetId="7">'八月'!$2:$5</definedName>
    <definedName name="_xlnm.Print_Titles" localSheetId="10">'十一月'!$2:$5</definedName>
    <definedName name="_xlnm.Print_Titles" localSheetId="11">'十二月'!$2:$5</definedName>
    <definedName name="_xlnm.Print_Titles" localSheetId="9">'十月'!$2:$5</definedName>
    <definedName name="_xlnm.Print_Titles" localSheetId="2">'三月'!$2:$5</definedName>
    <definedName name="_xlnm.Print_Titles" localSheetId="4">'五月'!$2:$5</definedName>
    <definedName name="_xlnm.Print_Titles" localSheetId="5">'六月'!$2:$5</definedName>
    <definedName name="_xlnm.Print_Titles" localSheetId="3">'四月'!$2:$5</definedName>
  </definedNames>
  <calcPr fullCalcOnLoad="1"/>
</workbook>
</file>

<file path=xl/sharedStrings.xml><?xml version="1.0" encoding="utf-8"?>
<sst xmlns="http://schemas.openxmlformats.org/spreadsheetml/2006/main" count="1680" uniqueCount="132">
  <si>
    <t>本月核發</t>
  </si>
  <si>
    <t>本月住宅</t>
  </si>
  <si>
    <t>本月</t>
  </si>
  <si>
    <t>住宅</t>
  </si>
  <si>
    <t>存量數</t>
  </si>
  <si>
    <t>住宅使用執照</t>
  </si>
  <si>
    <t>拆除數</t>
  </si>
  <si>
    <t>家庭戶數</t>
  </si>
  <si>
    <t>短缺數</t>
  </si>
  <si>
    <t>(B)</t>
  </si>
  <si>
    <t>(C)</t>
  </si>
  <si>
    <t xml:space="preserve"> A+B-C=(D)</t>
  </si>
  <si>
    <t>(E)</t>
  </si>
  <si>
    <t>D-E=(F)</t>
  </si>
  <si>
    <t>台灣地區</t>
  </si>
  <si>
    <t>台灣省</t>
  </si>
  <si>
    <t>基隆市</t>
  </si>
  <si>
    <t>全市小計</t>
  </si>
  <si>
    <t>中山區</t>
  </si>
  <si>
    <t>中正區</t>
  </si>
  <si>
    <t>信義區</t>
  </si>
  <si>
    <t>台北縣</t>
  </si>
  <si>
    <t>全縣小計</t>
  </si>
  <si>
    <t>板橋市</t>
  </si>
  <si>
    <t>三重市</t>
  </si>
  <si>
    <t>中和市</t>
  </si>
  <si>
    <t>永和市</t>
  </si>
  <si>
    <t>新店市</t>
  </si>
  <si>
    <t>新莊市</t>
  </si>
  <si>
    <t>桃園縣</t>
  </si>
  <si>
    <t>桃園市</t>
  </si>
  <si>
    <t>中壢市</t>
  </si>
  <si>
    <t>楊梅鎮</t>
  </si>
  <si>
    <t>新竹市</t>
  </si>
  <si>
    <t>新竹縣</t>
  </si>
  <si>
    <t>苗栗縣</t>
  </si>
  <si>
    <t>苗栗市</t>
  </si>
  <si>
    <t>台中市</t>
  </si>
  <si>
    <t>北屯區</t>
  </si>
  <si>
    <t>中區</t>
  </si>
  <si>
    <t>南屯區</t>
  </si>
  <si>
    <t>台中縣</t>
  </si>
  <si>
    <t>豐原市</t>
  </si>
  <si>
    <t>彰化縣</t>
  </si>
  <si>
    <t>彰化市</t>
  </si>
  <si>
    <t>南投縣</t>
  </si>
  <si>
    <t>南投市</t>
  </si>
  <si>
    <t>雲林縣</t>
  </si>
  <si>
    <t>斗六市</t>
  </si>
  <si>
    <t>嘉義市</t>
  </si>
  <si>
    <t>嘉義縣</t>
  </si>
  <si>
    <t>台南市</t>
  </si>
  <si>
    <t>北區</t>
  </si>
  <si>
    <t>南區</t>
  </si>
  <si>
    <t>東區</t>
  </si>
  <si>
    <t>安平區</t>
  </si>
  <si>
    <t>安南區</t>
  </si>
  <si>
    <t>台南縣</t>
  </si>
  <si>
    <t>新營市</t>
  </si>
  <si>
    <t>高雄縣</t>
  </si>
  <si>
    <t>鳳山市</t>
  </si>
  <si>
    <t>岡山鎮</t>
  </si>
  <si>
    <t>屏東縣</t>
  </si>
  <si>
    <t>屏東市</t>
  </si>
  <si>
    <t>宜蘭縣</t>
  </si>
  <si>
    <t>宜蘭市</t>
  </si>
  <si>
    <t>花蓮縣</t>
  </si>
  <si>
    <t>花蓮市</t>
  </si>
  <si>
    <t>台東縣</t>
  </si>
  <si>
    <t>台東市</t>
  </si>
  <si>
    <t>澎湖縣</t>
  </si>
  <si>
    <t>馬公市</t>
  </si>
  <si>
    <t>台北市</t>
  </si>
  <si>
    <t>文山區</t>
  </si>
  <si>
    <t>南港區</t>
  </si>
  <si>
    <t>內湖區</t>
  </si>
  <si>
    <t>高雄市</t>
  </si>
  <si>
    <t>鹽埕區</t>
  </si>
  <si>
    <t>鼓山區</t>
  </si>
  <si>
    <t>左營區</t>
  </si>
  <si>
    <t>楠梓區</t>
  </si>
  <si>
    <t>三民區</t>
  </si>
  <si>
    <t>新興區</t>
  </si>
  <si>
    <t>前金區</t>
  </si>
  <si>
    <t>苓雅區</t>
  </si>
  <si>
    <t>前鎮區</t>
  </si>
  <si>
    <t>旗津區</t>
  </si>
  <si>
    <t>小港區</t>
  </si>
  <si>
    <t>填報單位</t>
  </si>
  <si>
    <t>建管單位</t>
  </si>
  <si>
    <t>內政部戶政司</t>
  </si>
  <si>
    <t>彙整單位</t>
  </si>
  <si>
    <t>內政部營建署</t>
  </si>
  <si>
    <t>主管機關</t>
  </si>
  <si>
    <t>彙整單位</t>
  </si>
  <si>
    <t>上月住宅</t>
  </si>
  <si>
    <t xml:space="preserve"> (A)</t>
  </si>
  <si>
    <t>永康市</t>
  </si>
  <si>
    <t>松山區</t>
  </si>
  <si>
    <t>大安區</t>
  </si>
  <si>
    <t>中正區</t>
  </si>
  <si>
    <t>大同區</t>
  </si>
  <si>
    <t>萬華區</t>
  </si>
  <si>
    <t>士林區</t>
  </si>
  <si>
    <t>北投區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</si>
  <si>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戶</t>
    </r>
  </si>
  <si>
    <r>
      <t xml:space="preserve">                   </t>
    </r>
    <r>
      <rPr>
        <sz val="12"/>
        <rFont val="標楷體"/>
        <family val="4"/>
      </rPr>
      <t xml:space="preserve">類別
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地區別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</si>
  <si>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</t>
    </r>
    <r>
      <rPr>
        <sz val="14"/>
        <rFont val="標楷體"/>
        <family val="4"/>
      </rPr>
      <t>灣</t>
    </r>
    <r>
      <rPr>
        <sz val="14"/>
        <rFont val="標楷體"/>
        <family val="4"/>
      </rPr>
      <t>地</t>
    </r>
    <r>
      <rPr>
        <sz val="14"/>
        <rFont val="標楷體"/>
        <family val="4"/>
      </rPr>
      <t>區</t>
    </r>
    <r>
      <rPr>
        <sz val="14"/>
        <rFont val="標楷體"/>
        <family val="4"/>
      </rPr>
      <t>住</t>
    </r>
    <r>
      <rPr>
        <sz val="14"/>
        <rFont val="標楷體"/>
        <family val="4"/>
      </rPr>
      <t>宅</t>
    </r>
    <r>
      <rPr>
        <sz val="14"/>
        <rFont val="標楷體"/>
        <family val="4"/>
      </rPr>
      <t>存</t>
    </r>
    <r>
      <rPr>
        <sz val="14"/>
        <rFont val="標楷體"/>
        <family val="4"/>
      </rPr>
      <t>量</t>
    </r>
    <r>
      <rPr>
        <sz val="14"/>
        <rFont val="標楷體"/>
        <family val="4"/>
      </rPr>
      <t>元</t>
    </r>
    <r>
      <rPr>
        <sz val="14"/>
        <rFont val="標楷體"/>
        <family val="4"/>
      </rPr>
      <t>月</t>
    </r>
    <r>
      <rPr>
        <sz val="14"/>
        <rFont val="標楷體"/>
        <family val="4"/>
      </rPr>
      <t>份</t>
    </r>
    <r>
      <rPr>
        <sz val="14"/>
        <rFont val="標楷體"/>
        <family val="4"/>
      </rPr>
      <t>報</t>
    </r>
    <r>
      <rPr>
        <sz val="14"/>
        <rFont val="標楷體"/>
        <family val="4"/>
      </rPr>
      <t>表</t>
    </r>
  </si>
  <si>
    <r>
      <t>資料時間</t>
    </r>
    <r>
      <rPr>
        <sz val="12"/>
        <rFont val="Times New Roman"/>
        <family val="1"/>
      </rPr>
      <t xml:space="preserve">:   91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2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91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2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28  </t>
    </r>
    <r>
      <rPr>
        <sz val="12"/>
        <rFont val="標楷體"/>
        <family val="4"/>
      </rPr>
      <t>日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</si>
  <si>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台灣地區住宅存量二月份報表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</si>
  <si>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台灣地區住宅存量三月份報表</t>
    </r>
  </si>
  <si>
    <r>
      <t xml:space="preserve">                   </t>
    </r>
    <r>
      <rPr>
        <sz val="12"/>
        <rFont val="標楷體"/>
        <family val="4"/>
      </rPr>
      <t xml:space="preserve">類別
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地區別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</si>
  <si>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台灣地區住宅存量四月份報表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</si>
  <si>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台灣地區住宅存量五月份報表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</si>
  <si>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台灣地區住宅存量六月份報表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</si>
  <si>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台灣地區住宅存量七月份報表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</si>
  <si>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台灣地區住宅存量八月份報表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</si>
  <si>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台灣地區住宅存量九月份報表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</si>
  <si>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台灣地區住宅存量十月份報表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</si>
  <si>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台灣地區住宅存量十一月份報表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</si>
  <si>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台灣地區住宅存量十二月份報表</t>
    </r>
  </si>
  <si>
    <r>
      <t>資料時間</t>
    </r>
    <r>
      <rPr>
        <sz val="12"/>
        <rFont val="Times New Roman"/>
        <family val="1"/>
      </rPr>
      <t xml:space="preserve">:   92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92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31  </t>
    </r>
    <r>
      <rPr>
        <sz val="12"/>
        <rFont val="標楷體"/>
        <family val="4"/>
      </rPr>
      <t>日</t>
    </r>
  </si>
  <si>
    <r>
      <t>資料時間</t>
    </r>
    <r>
      <rPr>
        <sz val="12"/>
        <rFont val="Times New Roman"/>
        <family val="1"/>
      </rPr>
      <t xml:space="preserve">:   92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3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92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3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31  </t>
    </r>
    <r>
      <rPr>
        <sz val="12"/>
        <rFont val="標楷體"/>
        <family val="4"/>
      </rPr>
      <t>日</t>
    </r>
  </si>
  <si>
    <r>
      <t>資料時間</t>
    </r>
    <r>
      <rPr>
        <sz val="12"/>
        <rFont val="Times New Roman"/>
        <family val="1"/>
      </rPr>
      <t xml:space="preserve">:   92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4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92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4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30  </t>
    </r>
    <r>
      <rPr>
        <sz val="12"/>
        <rFont val="標楷體"/>
        <family val="4"/>
      </rPr>
      <t>日</t>
    </r>
  </si>
  <si>
    <r>
      <t>資料時間</t>
    </r>
    <r>
      <rPr>
        <sz val="12"/>
        <rFont val="Times New Roman"/>
        <family val="1"/>
      </rPr>
      <t xml:space="preserve">:   92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5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92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5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31  </t>
    </r>
    <r>
      <rPr>
        <sz val="12"/>
        <rFont val="標楷體"/>
        <family val="4"/>
      </rPr>
      <t>日</t>
    </r>
  </si>
  <si>
    <r>
      <t>資料時間</t>
    </r>
    <r>
      <rPr>
        <sz val="12"/>
        <rFont val="Times New Roman"/>
        <family val="1"/>
      </rPr>
      <t xml:space="preserve">:   92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6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92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6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30  </t>
    </r>
    <r>
      <rPr>
        <sz val="12"/>
        <rFont val="標楷體"/>
        <family val="4"/>
      </rPr>
      <t>日</t>
    </r>
  </si>
  <si>
    <r>
      <t>資料時間</t>
    </r>
    <r>
      <rPr>
        <sz val="12"/>
        <rFont val="Times New Roman"/>
        <family val="1"/>
      </rPr>
      <t xml:space="preserve">:   92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7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92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7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31  </t>
    </r>
    <r>
      <rPr>
        <sz val="12"/>
        <rFont val="標楷體"/>
        <family val="4"/>
      </rPr>
      <t>日</t>
    </r>
  </si>
  <si>
    <r>
      <t>資料時間</t>
    </r>
    <r>
      <rPr>
        <sz val="12"/>
        <rFont val="Times New Roman"/>
        <family val="1"/>
      </rPr>
      <t xml:space="preserve">:   92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8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92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8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31  </t>
    </r>
    <r>
      <rPr>
        <sz val="12"/>
        <rFont val="標楷體"/>
        <family val="4"/>
      </rPr>
      <t>日</t>
    </r>
  </si>
  <si>
    <r>
      <t>資料時間</t>
    </r>
    <r>
      <rPr>
        <sz val="12"/>
        <rFont val="Times New Roman"/>
        <family val="1"/>
      </rPr>
      <t xml:space="preserve">:   92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9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92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9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30  </t>
    </r>
    <r>
      <rPr>
        <sz val="12"/>
        <rFont val="標楷體"/>
        <family val="4"/>
      </rPr>
      <t>日</t>
    </r>
  </si>
  <si>
    <r>
      <t>資料時間</t>
    </r>
    <r>
      <rPr>
        <sz val="12"/>
        <rFont val="Times New Roman"/>
        <family val="1"/>
      </rPr>
      <t>:   92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10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92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10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31  </t>
    </r>
    <r>
      <rPr>
        <sz val="12"/>
        <rFont val="標楷體"/>
        <family val="4"/>
      </rPr>
      <t>日</t>
    </r>
  </si>
  <si>
    <r>
      <t>資料時間</t>
    </r>
    <r>
      <rPr>
        <sz val="12"/>
        <rFont val="Times New Roman"/>
        <family val="1"/>
      </rPr>
      <t xml:space="preserve">:   92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11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92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11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30  </t>
    </r>
    <r>
      <rPr>
        <sz val="12"/>
        <rFont val="標楷體"/>
        <family val="4"/>
      </rPr>
      <t>日</t>
    </r>
  </si>
  <si>
    <r>
      <t>資料時間</t>
    </r>
    <r>
      <rPr>
        <sz val="12"/>
        <rFont val="Times New Roman"/>
        <family val="1"/>
      </rPr>
      <t xml:space="preserve">:   92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12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92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12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31  </t>
    </r>
    <r>
      <rPr>
        <sz val="12"/>
        <rFont val="標楷體"/>
        <family val="4"/>
      </rPr>
      <t>日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</si>
</sst>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_(* #,##0_);_(* \(#,##0\);_(* &quot;-&quot;_);_(@_)"/>
    <numFmt numFmtId="178" formatCode="&quot;   &quot;* #,##0;&quot;－&quot;* #,##0;&quot;—&quot;;"/>
    <numFmt numFmtId="179" formatCode="#,##0_ "/>
    <numFmt numFmtId="180" formatCode="0.00_);[Red]\(0.00\)"/>
    <numFmt numFmtId="181" formatCode="0_ "/>
    <numFmt numFmtId="182" formatCode="_-* #,##0.0_-;\-* #,##0.0_-;_-* &quot;-&quot;??_-;_-@_-"/>
    <numFmt numFmtId="183" formatCode="_-* #,##0_-;\-* #,##0_-;_-* &quot;-&quot;??_-;_-@_-"/>
    <numFmt numFmtId="184" formatCode="0.0_ "/>
  </numFmts>
  <fonts count="8">
    <font>
      <sz val="12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/>
    </xf>
    <xf numFmtId="179" fontId="5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176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176" fontId="5" fillId="0" borderId="4" xfId="0" applyNumberFormat="1" applyFont="1" applyBorder="1" applyAlignment="1">
      <alignment/>
    </xf>
    <xf numFmtId="179" fontId="5" fillId="0" borderId="4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9" fontId="4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9" fontId="4" fillId="0" borderId="6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9" fontId="5" fillId="0" borderId="4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9" fontId="5" fillId="0" borderId="3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79" fontId="5" fillId="0" borderId="8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vertical="center"/>
    </xf>
    <xf numFmtId="179" fontId="5" fillId="0" borderId="2" xfId="0" applyNumberFormat="1" applyFont="1" applyBorder="1" applyAlignment="1">
      <alignment vertical="center"/>
    </xf>
    <xf numFmtId="179" fontId="4" fillId="0" borderId="3" xfId="0" applyNumberFormat="1" applyFont="1" applyBorder="1" applyAlignment="1">
      <alignment vertical="center"/>
    </xf>
    <xf numFmtId="179" fontId="4" fillId="0" borderId="5" xfId="0" applyNumberFormat="1" applyFont="1" applyBorder="1" applyAlignment="1">
      <alignment vertical="center"/>
    </xf>
    <xf numFmtId="179" fontId="4" fillId="0" borderId="4" xfId="0" applyNumberFormat="1" applyFont="1" applyBorder="1" applyAlignment="1">
      <alignment vertical="center"/>
    </xf>
    <xf numFmtId="179" fontId="5" fillId="0" borderId="6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179" fontId="5" fillId="0" borderId="8" xfId="0" applyNumberFormat="1" applyFont="1" applyBorder="1" applyAlignment="1">
      <alignment vertical="center"/>
    </xf>
    <xf numFmtId="179" fontId="5" fillId="0" borderId="4" xfId="15" applyNumberFormat="1" applyFont="1" applyBorder="1" applyAlignment="1">
      <alignment vertical="center"/>
    </xf>
    <xf numFmtId="179" fontId="5" fillId="0" borderId="0" xfId="15" applyNumberFormat="1" applyFont="1" applyAlignment="1">
      <alignment vertical="center"/>
    </xf>
    <xf numFmtId="179" fontId="5" fillId="0" borderId="4" xfId="15" applyNumberFormat="1" applyFont="1" applyBorder="1" applyAlignment="1">
      <alignment/>
    </xf>
    <xf numFmtId="179" fontId="5" fillId="0" borderId="0" xfId="15" applyNumberFormat="1" applyFont="1" applyAlignment="1">
      <alignment/>
    </xf>
    <xf numFmtId="179" fontId="5" fillId="0" borderId="5" xfId="15" applyNumberFormat="1" applyFont="1" applyBorder="1" applyAlignment="1">
      <alignment/>
    </xf>
    <xf numFmtId="179" fontId="5" fillId="0" borderId="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79" fontId="4" fillId="0" borderId="8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6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4" fillId="0" borderId="11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179" fontId="5" fillId="0" borderId="12" xfId="0" applyNumberFormat="1" applyFont="1" applyBorder="1" applyAlignment="1">
      <alignment vertical="center" wrapText="1"/>
    </xf>
    <xf numFmtId="179" fontId="5" fillId="0" borderId="13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H78" sqref="H78"/>
    </sheetView>
  </sheetViews>
  <sheetFormatPr defaultColWidth="9.00390625" defaultRowHeight="16.5"/>
  <cols>
    <col min="1" max="1" width="7.25390625" style="18" customWidth="1"/>
    <col min="2" max="2" width="9.625" style="18" customWidth="1"/>
    <col min="3" max="3" width="11.125" style="18" customWidth="1"/>
    <col min="4" max="4" width="13.50390625" style="18" customWidth="1"/>
    <col min="5" max="5" width="9.25390625" style="18" customWidth="1"/>
    <col min="6" max="6" width="11.75390625" style="18" customWidth="1"/>
    <col min="7" max="7" width="11.00390625" style="18" customWidth="1"/>
    <col min="8" max="8" width="10.00390625" style="19" customWidth="1"/>
    <col min="9" max="16384" width="9.00390625" style="18" customWidth="1"/>
  </cols>
  <sheetData>
    <row r="1" ht="18.75" customHeight="1">
      <c r="A1" s="17" t="s">
        <v>107</v>
      </c>
    </row>
    <row r="2" spans="1:8" ht="16.5">
      <c r="A2" s="20" t="s">
        <v>121</v>
      </c>
      <c r="H2" s="21" t="s">
        <v>105</v>
      </c>
    </row>
    <row r="3" spans="1:8" ht="15.75" customHeight="1">
      <c r="A3" s="76" t="s">
        <v>106</v>
      </c>
      <c r="B3" s="77"/>
      <c r="C3" s="22" t="s">
        <v>95</v>
      </c>
      <c r="D3" s="23" t="s">
        <v>0</v>
      </c>
      <c r="E3" s="24" t="s">
        <v>1</v>
      </c>
      <c r="F3" s="23" t="s">
        <v>1</v>
      </c>
      <c r="G3" s="24" t="s">
        <v>2</v>
      </c>
      <c r="H3" s="25" t="s">
        <v>3</v>
      </c>
    </row>
    <row r="4" spans="1:8" ht="15.75" customHeight="1">
      <c r="A4" s="78"/>
      <c r="B4" s="79"/>
      <c r="C4" s="26" t="s">
        <v>4</v>
      </c>
      <c r="D4" s="27" t="s">
        <v>5</v>
      </c>
      <c r="E4" s="28" t="s">
        <v>6</v>
      </c>
      <c r="F4" s="27" t="s">
        <v>4</v>
      </c>
      <c r="G4" s="28" t="s">
        <v>7</v>
      </c>
      <c r="H4" s="29" t="s">
        <v>8</v>
      </c>
    </row>
    <row r="5" spans="1:8" ht="15.75" customHeight="1">
      <c r="A5" s="80"/>
      <c r="B5" s="81"/>
      <c r="C5" s="30" t="s">
        <v>96</v>
      </c>
      <c r="D5" s="31" t="s">
        <v>9</v>
      </c>
      <c r="E5" s="32" t="s">
        <v>10</v>
      </c>
      <c r="F5" s="31" t="s">
        <v>11</v>
      </c>
      <c r="G5" s="32" t="s">
        <v>12</v>
      </c>
      <c r="H5" s="33" t="s">
        <v>13</v>
      </c>
    </row>
    <row r="6" spans="1:8" ht="15.75" customHeight="1">
      <c r="A6" s="34" t="s">
        <v>14</v>
      </c>
      <c r="B6" s="35"/>
      <c r="C6" s="70">
        <v>7086724</v>
      </c>
      <c r="D6" s="70">
        <v>5883</v>
      </c>
      <c r="E6" s="70">
        <v>161</v>
      </c>
      <c r="F6" s="70">
        <f>C6+D6-E6</f>
        <v>7092446</v>
      </c>
      <c r="G6" s="70">
        <v>6911668</v>
      </c>
      <c r="H6" s="70">
        <v>175894</v>
      </c>
    </row>
    <row r="7" spans="1:8" ht="15.75" customHeight="1">
      <c r="A7" s="38"/>
      <c r="B7" s="39" t="s">
        <v>15</v>
      </c>
      <c r="C7" s="70">
        <v>5743805</v>
      </c>
      <c r="D7" s="70">
        <v>4986</v>
      </c>
      <c r="E7" s="70">
        <v>129</v>
      </c>
      <c r="F7" s="70">
        <f>C7+D7-E7</f>
        <v>5748662</v>
      </c>
      <c r="G7" s="72">
        <v>5484677</v>
      </c>
      <c r="H7" s="70">
        <v>259760</v>
      </c>
    </row>
    <row r="8" spans="1:8" ht="15.75" customHeight="1">
      <c r="A8" s="40" t="s">
        <v>16</v>
      </c>
      <c r="B8" s="41" t="s">
        <v>17</v>
      </c>
      <c r="C8" s="70">
        <v>149385</v>
      </c>
      <c r="D8" s="70">
        <v>10</v>
      </c>
      <c r="E8" s="70">
        <v>0</v>
      </c>
      <c r="F8" s="70">
        <f>C8+D8-E8</f>
        <v>149395</v>
      </c>
      <c r="G8" s="70">
        <v>134642</v>
      </c>
      <c r="H8" s="70">
        <v>14707</v>
      </c>
    </row>
    <row r="9" spans="1:8" ht="15.75" customHeight="1">
      <c r="A9" s="42"/>
      <c r="B9" s="41" t="s">
        <v>18</v>
      </c>
      <c r="C9" s="70">
        <v>0</v>
      </c>
      <c r="D9" s="70">
        <v>0</v>
      </c>
      <c r="E9" s="70">
        <v>0</v>
      </c>
      <c r="F9" s="70"/>
      <c r="G9" s="70">
        <v>18225</v>
      </c>
      <c r="H9" s="70"/>
    </row>
    <row r="10" spans="1:8" ht="15.75" customHeight="1">
      <c r="A10" s="42"/>
      <c r="B10" s="41" t="s">
        <v>19</v>
      </c>
      <c r="C10" s="70">
        <v>0</v>
      </c>
      <c r="D10" s="70">
        <v>0</v>
      </c>
      <c r="E10" s="70">
        <v>0</v>
      </c>
      <c r="F10" s="70"/>
      <c r="G10" s="70">
        <v>20458</v>
      </c>
      <c r="H10" s="70"/>
    </row>
    <row r="11" spans="1:8" ht="15.75" customHeight="1">
      <c r="A11" s="43"/>
      <c r="B11" s="41" t="s">
        <v>20</v>
      </c>
      <c r="C11" s="70">
        <v>0</v>
      </c>
      <c r="D11" s="70">
        <v>8</v>
      </c>
      <c r="E11" s="70">
        <v>0</v>
      </c>
      <c r="F11" s="70"/>
      <c r="G11" s="70">
        <v>18238</v>
      </c>
      <c r="H11" s="70"/>
    </row>
    <row r="12" spans="1:8" ht="15.75" customHeight="1">
      <c r="A12" s="44" t="s">
        <v>21</v>
      </c>
      <c r="B12" s="41" t="s">
        <v>22</v>
      </c>
      <c r="C12" s="70">
        <v>1302711</v>
      </c>
      <c r="D12" s="70">
        <v>957</v>
      </c>
      <c r="E12" s="70">
        <v>7</v>
      </c>
      <c r="F12" s="70">
        <f>C12+D12-E12</f>
        <v>1303661</v>
      </c>
      <c r="G12" s="70">
        <v>1192422</v>
      </c>
      <c r="H12" s="70">
        <v>110542</v>
      </c>
    </row>
    <row r="13" spans="1:8" ht="15.75" customHeight="1">
      <c r="A13" s="45"/>
      <c r="B13" s="41" t="s">
        <v>23</v>
      </c>
      <c r="C13" s="70">
        <v>33356</v>
      </c>
      <c r="D13" s="70">
        <v>271</v>
      </c>
      <c r="E13" s="70">
        <v>2</v>
      </c>
      <c r="F13" s="70"/>
      <c r="G13" s="70">
        <v>169110</v>
      </c>
      <c r="H13" s="70"/>
    </row>
    <row r="14" spans="1:8" ht="15.75" customHeight="1">
      <c r="A14" s="45"/>
      <c r="B14" s="41" t="s">
        <v>24</v>
      </c>
      <c r="C14" s="70">
        <v>29191</v>
      </c>
      <c r="D14" s="70">
        <v>14</v>
      </c>
      <c r="E14" s="70">
        <v>0</v>
      </c>
      <c r="F14" s="70"/>
      <c r="G14" s="70">
        <v>122721</v>
      </c>
      <c r="H14" s="70"/>
    </row>
    <row r="15" spans="1:8" ht="15.75" customHeight="1">
      <c r="A15" s="45"/>
      <c r="B15" s="41" t="s">
        <v>25</v>
      </c>
      <c r="C15" s="70">
        <v>36809</v>
      </c>
      <c r="D15" s="70">
        <v>568</v>
      </c>
      <c r="E15" s="70">
        <v>1</v>
      </c>
      <c r="F15" s="70"/>
      <c r="G15" s="70">
        <v>138572</v>
      </c>
      <c r="H15" s="70"/>
    </row>
    <row r="16" spans="1:8" ht="15.75" customHeight="1">
      <c r="A16" s="45"/>
      <c r="B16" s="41" t="s">
        <v>26</v>
      </c>
      <c r="C16" s="70">
        <v>13565</v>
      </c>
      <c r="D16" s="70">
        <v>2</v>
      </c>
      <c r="E16" s="70">
        <v>1</v>
      </c>
      <c r="F16" s="70"/>
      <c r="G16" s="70">
        <v>82289</v>
      </c>
      <c r="H16" s="70"/>
    </row>
    <row r="17" spans="1:8" ht="15.75" customHeight="1">
      <c r="A17" s="45"/>
      <c r="B17" s="41" t="s">
        <v>27</v>
      </c>
      <c r="C17" s="70">
        <v>40292</v>
      </c>
      <c r="D17" s="70">
        <v>92</v>
      </c>
      <c r="E17" s="70">
        <v>3</v>
      </c>
      <c r="F17" s="70"/>
      <c r="G17" s="70">
        <v>100854</v>
      </c>
      <c r="H17" s="70"/>
    </row>
    <row r="18" spans="1:8" ht="15.75" customHeight="1">
      <c r="A18" s="45"/>
      <c r="B18" s="41" t="s">
        <v>28</v>
      </c>
      <c r="C18" s="70">
        <v>38669</v>
      </c>
      <c r="D18" s="70">
        <v>10</v>
      </c>
      <c r="E18" s="70">
        <v>0</v>
      </c>
      <c r="F18" s="70"/>
      <c r="G18" s="70">
        <v>116950</v>
      </c>
      <c r="H18" s="70"/>
    </row>
    <row r="19" spans="1:8" ht="15.75" customHeight="1">
      <c r="A19" s="40" t="s">
        <v>29</v>
      </c>
      <c r="B19" s="41" t="s">
        <v>22</v>
      </c>
      <c r="C19" s="70">
        <v>591065</v>
      </c>
      <c r="D19" s="70">
        <v>1207</v>
      </c>
      <c r="E19" s="70">
        <v>0</v>
      </c>
      <c r="F19" s="70">
        <f>C19+D19-E19</f>
        <v>592272</v>
      </c>
      <c r="G19" s="70">
        <v>538524</v>
      </c>
      <c r="H19" s="70">
        <v>52627</v>
      </c>
    </row>
    <row r="20" spans="1:8" ht="15.75" customHeight="1">
      <c r="A20" s="42"/>
      <c r="B20" s="41" t="s">
        <v>30</v>
      </c>
      <c r="C20" s="70">
        <v>0</v>
      </c>
      <c r="D20" s="70">
        <v>0</v>
      </c>
      <c r="E20" s="70">
        <v>0</v>
      </c>
      <c r="F20" s="70"/>
      <c r="G20" s="70">
        <v>111145</v>
      </c>
      <c r="H20" s="70"/>
    </row>
    <row r="21" spans="1:8" ht="15.75" customHeight="1">
      <c r="A21" s="42"/>
      <c r="B21" s="41" t="s">
        <v>31</v>
      </c>
      <c r="C21" s="70">
        <v>0</v>
      </c>
      <c r="D21" s="70">
        <v>0</v>
      </c>
      <c r="E21" s="70">
        <v>0</v>
      </c>
      <c r="F21" s="70"/>
      <c r="G21" s="70">
        <v>102735</v>
      </c>
      <c r="H21" s="70"/>
    </row>
    <row r="22" spans="1:8" ht="15.75" customHeight="1">
      <c r="A22" s="43"/>
      <c r="B22" s="41" t="s">
        <v>32</v>
      </c>
      <c r="C22" s="70">
        <v>0</v>
      </c>
      <c r="D22" s="70">
        <v>0</v>
      </c>
      <c r="E22" s="70">
        <v>0</v>
      </c>
      <c r="F22" s="70"/>
      <c r="G22" s="70">
        <v>38728</v>
      </c>
      <c r="H22" s="70"/>
    </row>
    <row r="23" spans="1:8" ht="15.75" customHeight="1">
      <c r="A23" s="44" t="s">
        <v>33</v>
      </c>
      <c r="B23" s="41" t="s">
        <v>33</v>
      </c>
      <c r="C23" s="70">
        <v>129659</v>
      </c>
      <c r="D23" s="70">
        <v>53</v>
      </c>
      <c r="E23" s="70">
        <v>56</v>
      </c>
      <c r="F23" s="70">
        <f>C23+D23-E23</f>
        <v>129656</v>
      </c>
      <c r="G23" s="70">
        <v>118745</v>
      </c>
      <c r="H23" s="70">
        <v>10804</v>
      </c>
    </row>
    <row r="24" spans="1:8" ht="15.75" customHeight="1">
      <c r="A24" s="41" t="s">
        <v>34</v>
      </c>
      <c r="B24" s="41" t="s">
        <v>34</v>
      </c>
      <c r="C24" s="70">
        <v>121437</v>
      </c>
      <c r="D24" s="70">
        <v>232</v>
      </c>
      <c r="E24" s="70">
        <v>0</v>
      </c>
      <c r="F24" s="70">
        <f>C24+D24-E24</f>
        <v>121669</v>
      </c>
      <c r="G24" s="70">
        <v>123521</v>
      </c>
      <c r="H24" s="70">
        <v>-2137</v>
      </c>
    </row>
    <row r="25" spans="1:8" ht="15.75" customHeight="1">
      <c r="A25" s="44" t="s">
        <v>35</v>
      </c>
      <c r="B25" s="41" t="s">
        <v>22</v>
      </c>
      <c r="C25" s="70">
        <v>146325</v>
      </c>
      <c r="D25" s="70">
        <v>89</v>
      </c>
      <c r="E25" s="70">
        <v>0</v>
      </c>
      <c r="F25" s="70">
        <f>C25+D25-E25</f>
        <v>146414</v>
      </c>
      <c r="G25" s="70">
        <v>150973</v>
      </c>
      <c r="H25" s="70">
        <v>-4639</v>
      </c>
    </row>
    <row r="26" spans="1:8" ht="15.75" customHeight="1">
      <c r="A26" s="45"/>
      <c r="B26" s="41" t="s">
        <v>36</v>
      </c>
      <c r="C26" s="70">
        <v>0</v>
      </c>
      <c r="D26" s="70">
        <v>0</v>
      </c>
      <c r="E26" s="70">
        <v>0</v>
      </c>
      <c r="F26" s="70"/>
      <c r="G26" s="70">
        <v>26193</v>
      </c>
      <c r="H26" s="70"/>
    </row>
    <row r="27" spans="1:8" ht="15.75" customHeight="1">
      <c r="A27" s="40" t="s">
        <v>37</v>
      </c>
      <c r="B27" s="41" t="s">
        <v>17</v>
      </c>
      <c r="C27" s="70">
        <v>398880</v>
      </c>
      <c r="D27" s="70">
        <v>356</v>
      </c>
      <c r="E27" s="70">
        <v>8</v>
      </c>
      <c r="F27" s="70">
        <f>C27+D27-E27</f>
        <v>399228</v>
      </c>
      <c r="G27" s="70">
        <v>325382</v>
      </c>
      <c r="H27" s="70">
        <v>73501</v>
      </c>
    </row>
    <row r="28" spans="1:8" ht="15.75" customHeight="1">
      <c r="A28" s="42"/>
      <c r="B28" s="41" t="s">
        <v>38</v>
      </c>
      <c r="C28" s="70">
        <v>0</v>
      </c>
      <c r="D28" s="70">
        <v>0</v>
      </c>
      <c r="E28" s="70">
        <v>0</v>
      </c>
      <c r="F28" s="70"/>
      <c r="G28" s="70">
        <v>70116</v>
      </c>
      <c r="H28" s="70"/>
    </row>
    <row r="29" spans="1:8" ht="15.75" customHeight="1">
      <c r="A29" s="42"/>
      <c r="B29" s="41" t="s">
        <v>39</v>
      </c>
      <c r="C29" s="70">
        <v>0</v>
      </c>
      <c r="D29" s="70">
        <v>0</v>
      </c>
      <c r="E29" s="70">
        <v>0</v>
      </c>
      <c r="F29" s="70"/>
      <c r="G29" s="70">
        <v>8146</v>
      </c>
      <c r="H29" s="70"/>
    </row>
    <row r="30" spans="1:8" ht="15.75" customHeight="1">
      <c r="A30" s="43"/>
      <c r="B30" s="41" t="s">
        <v>40</v>
      </c>
      <c r="C30" s="70">
        <v>0</v>
      </c>
      <c r="D30" s="70">
        <v>0</v>
      </c>
      <c r="E30" s="70">
        <v>0</v>
      </c>
      <c r="F30" s="70"/>
      <c r="G30" s="70">
        <v>42345</v>
      </c>
      <c r="H30" s="70"/>
    </row>
    <row r="31" spans="1:8" ht="15.75" customHeight="1">
      <c r="A31" s="40" t="s">
        <v>41</v>
      </c>
      <c r="B31" s="41" t="s">
        <v>22</v>
      </c>
      <c r="C31" s="70">
        <v>419336</v>
      </c>
      <c r="D31" s="71">
        <v>501</v>
      </c>
      <c r="E31" s="70">
        <v>0</v>
      </c>
      <c r="F31" s="70">
        <f>C31+D31-E31</f>
        <v>419837</v>
      </c>
      <c r="G31" s="70">
        <v>409382</v>
      </c>
      <c r="H31" s="70">
        <v>10141</v>
      </c>
    </row>
    <row r="32" spans="1:8" ht="15.75" customHeight="1">
      <c r="A32" s="43"/>
      <c r="B32" s="41" t="s">
        <v>42</v>
      </c>
      <c r="C32" s="70">
        <v>0</v>
      </c>
      <c r="D32" s="70">
        <v>0</v>
      </c>
      <c r="E32" s="70">
        <v>0</v>
      </c>
      <c r="F32" s="70"/>
      <c r="G32" s="70">
        <v>43643</v>
      </c>
      <c r="H32" s="70"/>
    </row>
    <row r="33" spans="1:8" ht="15.75" customHeight="1">
      <c r="A33" s="44" t="s">
        <v>43</v>
      </c>
      <c r="B33" s="41" t="s">
        <v>22</v>
      </c>
      <c r="C33" s="70">
        <v>360599</v>
      </c>
      <c r="D33" s="70">
        <v>38</v>
      </c>
      <c r="E33" s="70">
        <v>7</v>
      </c>
      <c r="F33" s="70">
        <f>C33+D33-E33</f>
        <v>360630</v>
      </c>
      <c r="G33" s="70">
        <v>327769</v>
      </c>
      <c r="H33" s="70">
        <v>32831</v>
      </c>
    </row>
    <row r="34" spans="1:8" ht="15.75" customHeight="1">
      <c r="A34" s="45"/>
      <c r="B34" s="41" t="s">
        <v>44</v>
      </c>
      <c r="C34" s="70">
        <v>0</v>
      </c>
      <c r="D34" s="70">
        <v>0</v>
      </c>
      <c r="E34" s="70">
        <v>0</v>
      </c>
      <c r="F34" s="70"/>
      <c r="G34" s="70">
        <v>62932</v>
      </c>
      <c r="H34" s="70"/>
    </row>
    <row r="35" spans="1:8" ht="15.75" customHeight="1">
      <c r="A35" s="40" t="s">
        <v>45</v>
      </c>
      <c r="B35" s="41" t="s">
        <v>22</v>
      </c>
      <c r="C35" s="70">
        <v>149306</v>
      </c>
      <c r="D35" s="70">
        <v>73</v>
      </c>
      <c r="E35" s="70">
        <v>3</v>
      </c>
      <c r="F35" s="70">
        <f>C35+D35-E35</f>
        <v>149376</v>
      </c>
      <c r="G35" s="70">
        <v>155492</v>
      </c>
      <c r="H35" s="70">
        <v>-6178</v>
      </c>
    </row>
    <row r="36" spans="1:8" ht="15.75" customHeight="1">
      <c r="A36" s="43"/>
      <c r="B36" s="41" t="s">
        <v>46</v>
      </c>
      <c r="C36" s="70">
        <v>0</v>
      </c>
      <c r="D36" s="70">
        <v>0</v>
      </c>
      <c r="E36" s="70">
        <v>0</v>
      </c>
      <c r="F36" s="70"/>
      <c r="G36" s="70">
        <v>30330</v>
      </c>
      <c r="H36" s="70"/>
    </row>
    <row r="37" spans="1:8" ht="15.75" customHeight="1">
      <c r="A37" s="40" t="s">
        <v>47</v>
      </c>
      <c r="B37" s="41" t="s">
        <v>22</v>
      </c>
      <c r="C37" s="70">
        <v>187661</v>
      </c>
      <c r="D37" s="70">
        <v>65</v>
      </c>
      <c r="E37" s="70">
        <v>0</v>
      </c>
      <c r="F37" s="70">
        <f>C37+D37-E37</f>
        <v>187726</v>
      </c>
      <c r="G37" s="70">
        <v>206002</v>
      </c>
      <c r="H37" s="70">
        <v>-18359</v>
      </c>
    </row>
    <row r="38" spans="1:8" ht="15.75" customHeight="1">
      <c r="A38" s="43"/>
      <c r="B38" s="41" t="s">
        <v>48</v>
      </c>
      <c r="C38" s="70">
        <v>0</v>
      </c>
      <c r="D38" s="70">
        <v>0</v>
      </c>
      <c r="E38" s="70">
        <v>0</v>
      </c>
      <c r="F38" s="70"/>
      <c r="G38" s="70">
        <v>29397</v>
      </c>
      <c r="H38" s="70"/>
    </row>
    <row r="39" spans="1:8" ht="15.75" customHeight="1">
      <c r="A39" s="41" t="s">
        <v>49</v>
      </c>
      <c r="B39" s="41" t="s">
        <v>49</v>
      </c>
      <c r="C39" s="70">
        <v>90850</v>
      </c>
      <c r="D39" s="70">
        <v>159</v>
      </c>
      <c r="E39" s="70">
        <v>4</v>
      </c>
      <c r="F39" s="70">
        <f>C39+D39-E39</f>
        <v>91005</v>
      </c>
      <c r="G39" s="70">
        <v>82545</v>
      </c>
      <c r="H39" s="70">
        <v>8446</v>
      </c>
    </row>
    <row r="40" spans="1:8" ht="15.75" customHeight="1">
      <c r="A40" s="41" t="s">
        <v>50</v>
      </c>
      <c r="B40" s="41" t="s">
        <v>22</v>
      </c>
      <c r="C40" s="70">
        <v>153808</v>
      </c>
      <c r="D40" s="70">
        <v>96</v>
      </c>
      <c r="E40" s="70">
        <v>11</v>
      </c>
      <c r="F40" s="70">
        <f>C40+D40-E40</f>
        <v>153893</v>
      </c>
      <c r="G40" s="70">
        <v>158938</v>
      </c>
      <c r="H40" s="70">
        <v>-5098</v>
      </c>
    </row>
    <row r="41" spans="1:8" ht="15.75" customHeight="1">
      <c r="A41" s="40" t="s">
        <v>51</v>
      </c>
      <c r="B41" s="41" t="s">
        <v>17</v>
      </c>
      <c r="C41" s="70">
        <v>250888</v>
      </c>
      <c r="D41" s="70">
        <v>188</v>
      </c>
      <c r="E41" s="70">
        <v>2</v>
      </c>
      <c r="F41" s="70">
        <f>C41+D41-E41</f>
        <v>251074</v>
      </c>
      <c r="G41" s="70">
        <v>237781</v>
      </c>
      <c r="H41" s="70">
        <v>12969</v>
      </c>
    </row>
    <row r="42" spans="1:8" ht="15.75" customHeight="1">
      <c r="A42" s="42"/>
      <c r="B42" s="41" t="s">
        <v>52</v>
      </c>
      <c r="C42" s="70">
        <v>0</v>
      </c>
      <c r="D42" s="70">
        <v>0</v>
      </c>
      <c r="E42" s="70">
        <v>0</v>
      </c>
      <c r="F42" s="70"/>
      <c r="G42" s="70">
        <v>40234</v>
      </c>
      <c r="H42" s="70"/>
    </row>
    <row r="43" spans="1:8" ht="15.75" customHeight="1">
      <c r="A43" s="42"/>
      <c r="B43" s="41" t="s">
        <v>39</v>
      </c>
      <c r="C43" s="70">
        <v>0</v>
      </c>
      <c r="D43" s="70">
        <v>0</v>
      </c>
      <c r="E43" s="70">
        <v>0</v>
      </c>
      <c r="F43" s="70"/>
      <c r="G43" s="70">
        <v>14738</v>
      </c>
      <c r="H43" s="70"/>
    </row>
    <row r="44" spans="1:8" ht="15.75" customHeight="1">
      <c r="A44" s="42"/>
      <c r="B44" s="41" t="s">
        <v>53</v>
      </c>
      <c r="C44" s="70">
        <v>0</v>
      </c>
      <c r="D44" s="70">
        <v>0</v>
      </c>
      <c r="E44" s="70">
        <v>0</v>
      </c>
      <c r="F44" s="70"/>
      <c r="G44" s="70">
        <v>41296</v>
      </c>
      <c r="H44" s="70"/>
    </row>
    <row r="45" spans="1:8" ht="15.75" customHeight="1">
      <c r="A45" s="42"/>
      <c r="B45" s="41" t="s">
        <v>54</v>
      </c>
      <c r="C45" s="70">
        <v>0</v>
      </c>
      <c r="D45" s="70">
        <v>0</v>
      </c>
      <c r="E45" s="70">
        <v>0</v>
      </c>
      <c r="F45" s="70"/>
      <c r="G45" s="70">
        <v>63071</v>
      </c>
      <c r="H45" s="70"/>
    </row>
    <row r="46" spans="1:8" ht="15.75" customHeight="1">
      <c r="A46" s="42"/>
      <c r="B46" s="41" t="s">
        <v>55</v>
      </c>
      <c r="C46" s="70">
        <v>0</v>
      </c>
      <c r="D46" s="70">
        <v>0</v>
      </c>
      <c r="E46" s="70">
        <v>0</v>
      </c>
      <c r="F46" s="70"/>
      <c r="G46" s="70">
        <v>17920</v>
      </c>
      <c r="H46" s="70"/>
    </row>
    <row r="47" spans="1:8" ht="15.75" customHeight="1">
      <c r="A47" s="43"/>
      <c r="B47" s="41" t="s">
        <v>56</v>
      </c>
      <c r="C47" s="70">
        <v>0</v>
      </c>
      <c r="D47" s="70">
        <v>0</v>
      </c>
      <c r="E47" s="70">
        <v>0</v>
      </c>
      <c r="F47" s="70"/>
      <c r="G47" s="70">
        <v>45835</v>
      </c>
      <c r="H47" s="70"/>
    </row>
    <row r="48" spans="1:8" ht="15.75" customHeight="1">
      <c r="A48" s="40" t="s">
        <v>57</v>
      </c>
      <c r="B48" s="41" t="s">
        <v>22</v>
      </c>
      <c r="C48" s="70">
        <v>323029</v>
      </c>
      <c r="D48" s="71">
        <v>155</v>
      </c>
      <c r="E48" s="70">
        <v>1</v>
      </c>
      <c r="F48" s="70">
        <f>C48+D48-E48</f>
        <v>323183</v>
      </c>
      <c r="G48" s="70">
        <v>332885</v>
      </c>
      <c r="H48" s="70">
        <v>-9907</v>
      </c>
    </row>
    <row r="49" spans="1:8" ht="15.75" customHeight="1">
      <c r="A49" s="42"/>
      <c r="B49" s="41" t="s">
        <v>58</v>
      </c>
      <c r="C49" s="70">
        <v>0</v>
      </c>
      <c r="D49" s="70">
        <v>0</v>
      </c>
      <c r="E49" s="70">
        <v>0</v>
      </c>
      <c r="F49" s="70"/>
      <c r="G49" s="70">
        <v>24180</v>
      </c>
      <c r="H49" s="70"/>
    </row>
    <row r="50" spans="1:8" ht="15.75" customHeight="1">
      <c r="A50" s="43"/>
      <c r="B50" s="41" t="s">
        <v>97</v>
      </c>
      <c r="C50" s="70">
        <v>0</v>
      </c>
      <c r="D50" s="70">
        <v>0</v>
      </c>
      <c r="E50" s="70">
        <v>0</v>
      </c>
      <c r="F50" s="70"/>
      <c r="G50" s="70">
        <v>64174</v>
      </c>
      <c r="H50" s="70"/>
    </row>
    <row r="51" spans="1:8" ht="15.75" customHeight="1">
      <c r="A51" s="44" t="s">
        <v>59</v>
      </c>
      <c r="B51" s="41" t="s">
        <v>17</v>
      </c>
      <c r="C51" s="70">
        <v>368275</v>
      </c>
      <c r="D51" s="70">
        <v>461</v>
      </c>
      <c r="E51" s="70">
        <v>9</v>
      </c>
      <c r="F51" s="70">
        <f>C51+D51-E51</f>
        <v>368727</v>
      </c>
      <c r="G51" s="70">
        <v>387081</v>
      </c>
      <c r="H51" s="70">
        <v>-18549</v>
      </c>
    </row>
    <row r="52" spans="1:8" ht="15.75" customHeight="1">
      <c r="A52" s="45"/>
      <c r="B52" s="41" t="s">
        <v>60</v>
      </c>
      <c r="C52" s="70">
        <v>0</v>
      </c>
      <c r="D52" s="70">
        <v>0</v>
      </c>
      <c r="E52" s="70">
        <v>0</v>
      </c>
      <c r="F52" s="70"/>
      <c r="G52" s="70">
        <v>110449</v>
      </c>
      <c r="H52" s="70"/>
    </row>
    <row r="53" spans="1:8" ht="15.75" customHeight="1">
      <c r="A53" s="48"/>
      <c r="B53" s="41" t="s">
        <v>61</v>
      </c>
      <c r="C53" s="70">
        <v>0</v>
      </c>
      <c r="D53" s="70">
        <v>0</v>
      </c>
      <c r="E53" s="70">
        <v>0</v>
      </c>
      <c r="F53" s="70"/>
      <c r="G53" s="70">
        <v>29903</v>
      </c>
      <c r="H53" s="70"/>
    </row>
    <row r="54" spans="1:8" ht="15.75" customHeight="1">
      <c r="A54" s="40" t="s">
        <v>62</v>
      </c>
      <c r="B54" s="41" t="s">
        <v>22</v>
      </c>
      <c r="C54" s="70">
        <v>252111</v>
      </c>
      <c r="D54" s="71">
        <v>127</v>
      </c>
      <c r="E54" s="70">
        <v>11</v>
      </c>
      <c r="F54" s="70">
        <f>C54+D54-E54</f>
        <v>252227</v>
      </c>
      <c r="G54" s="70">
        <v>254084</v>
      </c>
      <c r="H54" s="70">
        <v>-1966</v>
      </c>
    </row>
    <row r="55" spans="1:8" ht="15.75" customHeight="1">
      <c r="A55" s="43"/>
      <c r="B55" s="41" t="s">
        <v>63</v>
      </c>
      <c r="C55" s="70">
        <v>0</v>
      </c>
      <c r="D55" s="70">
        <v>0</v>
      </c>
      <c r="E55" s="70">
        <v>0</v>
      </c>
      <c r="F55" s="70"/>
      <c r="G55" s="70">
        <v>66278</v>
      </c>
      <c r="H55" s="70"/>
    </row>
    <row r="56" spans="1:8" ht="15.75" customHeight="1">
      <c r="A56" s="44" t="s">
        <v>64</v>
      </c>
      <c r="B56" s="41" t="s">
        <v>22</v>
      </c>
      <c r="C56" s="70">
        <v>141070</v>
      </c>
      <c r="D56" s="70">
        <v>37</v>
      </c>
      <c r="E56" s="70">
        <v>2</v>
      </c>
      <c r="F56" s="70">
        <f>C56+D56-E56</f>
        <v>141105</v>
      </c>
      <c r="G56" s="70">
        <v>136045</v>
      </c>
      <c r="H56" s="70">
        <v>5057</v>
      </c>
    </row>
    <row r="57" spans="1:8" ht="15.75" customHeight="1">
      <c r="A57" s="45"/>
      <c r="B57" s="41" t="s">
        <v>65</v>
      </c>
      <c r="C57" s="70">
        <v>0</v>
      </c>
      <c r="D57" s="70">
        <v>6</v>
      </c>
      <c r="E57" s="70">
        <v>0</v>
      </c>
      <c r="F57" s="70"/>
      <c r="G57" s="70">
        <v>28995</v>
      </c>
      <c r="H57" s="70"/>
    </row>
    <row r="58" spans="1:8" ht="15.75" customHeight="1">
      <c r="A58" s="40" t="s">
        <v>66</v>
      </c>
      <c r="B58" s="41" t="s">
        <v>22</v>
      </c>
      <c r="C58" s="70">
        <v>112500</v>
      </c>
      <c r="D58" s="70">
        <v>139</v>
      </c>
      <c r="E58" s="70">
        <v>5</v>
      </c>
      <c r="F58" s="70">
        <f>C58+D58-E58</f>
        <v>112634</v>
      </c>
      <c r="G58" s="70">
        <v>109329</v>
      </c>
      <c r="H58" s="70">
        <v>3195</v>
      </c>
    </row>
    <row r="59" spans="1:8" ht="15.75" customHeight="1">
      <c r="A59" s="43"/>
      <c r="B59" s="41" t="s">
        <v>67</v>
      </c>
      <c r="C59" s="70">
        <v>0</v>
      </c>
      <c r="D59" s="70">
        <v>0</v>
      </c>
      <c r="E59" s="70">
        <v>0</v>
      </c>
      <c r="F59" s="70"/>
      <c r="G59" s="70">
        <v>35653</v>
      </c>
      <c r="H59" s="70"/>
    </row>
    <row r="60" spans="1:8" ht="15.75" customHeight="1">
      <c r="A60" s="40" t="s">
        <v>68</v>
      </c>
      <c r="B60" s="41" t="s">
        <v>22</v>
      </c>
      <c r="C60" s="70">
        <v>68874</v>
      </c>
      <c r="D60" s="70">
        <v>32</v>
      </c>
      <c r="E60" s="70">
        <v>3</v>
      </c>
      <c r="F60" s="70">
        <f>C60+D60-E60</f>
        <v>68903</v>
      </c>
      <c r="G60" s="70">
        <v>74451</v>
      </c>
      <c r="H60" s="70">
        <v>-5571</v>
      </c>
    </row>
    <row r="61" spans="1:8" ht="15.75" customHeight="1">
      <c r="A61" s="43"/>
      <c r="B61" s="41" t="s">
        <v>69</v>
      </c>
      <c r="C61" s="70">
        <v>0</v>
      </c>
      <c r="D61" s="70">
        <v>0</v>
      </c>
      <c r="E61" s="70">
        <v>0</v>
      </c>
      <c r="F61" s="70"/>
      <c r="G61" s="70">
        <v>34986</v>
      </c>
      <c r="H61" s="70"/>
    </row>
    <row r="62" spans="1:8" ht="15.75" customHeight="1">
      <c r="A62" s="44" t="s">
        <v>70</v>
      </c>
      <c r="B62" s="41" t="s">
        <v>22</v>
      </c>
      <c r="C62" s="70">
        <v>26036</v>
      </c>
      <c r="D62" s="70">
        <v>11</v>
      </c>
      <c r="E62" s="70">
        <v>0</v>
      </c>
      <c r="F62" s="70">
        <f>C62+D62-E62</f>
        <v>26047</v>
      </c>
      <c r="G62" s="70">
        <v>28684</v>
      </c>
      <c r="H62" s="70">
        <v>-2656</v>
      </c>
    </row>
    <row r="63" spans="1:8" ht="15.75" customHeight="1">
      <c r="A63" s="45"/>
      <c r="B63" s="41" t="s">
        <v>71</v>
      </c>
      <c r="C63" s="70">
        <v>0</v>
      </c>
      <c r="D63" s="70"/>
      <c r="E63" s="70"/>
      <c r="F63" s="70"/>
      <c r="G63" s="70">
        <v>16688</v>
      </c>
      <c r="H63" s="70"/>
    </row>
    <row r="64" spans="1:8" ht="15.75" customHeight="1">
      <c r="A64" s="40" t="s">
        <v>72</v>
      </c>
      <c r="B64" s="41" t="s">
        <v>17</v>
      </c>
      <c r="C64" s="70">
        <v>835220</v>
      </c>
      <c r="D64" s="70">
        <v>547</v>
      </c>
      <c r="E64" s="70">
        <v>26</v>
      </c>
      <c r="F64" s="70">
        <f>C64+D64-E64</f>
        <v>835741</v>
      </c>
      <c r="G64" s="70">
        <v>907114</v>
      </c>
      <c r="H64" s="70">
        <v>-71718</v>
      </c>
    </row>
    <row r="65" spans="1:8" ht="15.75" customHeight="1">
      <c r="A65" s="42"/>
      <c r="B65" s="41" t="s">
        <v>98</v>
      </c>
      <c r="C65" s="70">
        <v>0</v>
      </c>
      <c r="D65" s="70">
        <v>35</v>
      </c>
      <c r="E65" s="70">
        <v>1</v>
      </c>
      <c r="F65" s="70"/>
      <c r="G65" s="70">
        <v>71593</v>
      </c>
      <c r="H65" s="70"/>
    </row>
    <row r="66" spans="1:8" ht="15.75" customHeight="1">
      <c r="A66" s="42"/>
      <c r="B66" s="41" t="s">
        <v>20</v>
      </c>
      <c r="C66" s="70">
        <v>0</v>
      </c>
      <c r="D66" s="70">
        <v>32</v>
      </c>
      <c r="E66" s="70">
        <v>0</v>
      </c>
      <c r="F66" s="70"/>
      <c r="G66" s="70">
        <v>83550</v>
      </c>
      <c r="H66" s="70"/>
    </row>
    <row r="67" spans="1:8" ht="15.75" customHeight="1">
      <c r="A67" s="42"/>
      <c r="B67" s="41" t="s">
        <v>99</v>
      </c>
      <c r="C67" s="70">
        <v>0</v>
      </c>
      <c r="D67" s="70">
        <v>61</v>
      </c>
      <c r="E67" s="70">
        <v>14</v>
      </c>
      <c r="F67" s="70"/>
      <c r="G67" s="70">
        <v>111180</v>
      </c>
      <c r="H67" s="70"/>
    </row>
    <row r="68" spans="1:8" ht="15.75" customHeight="1">
      <c r="A68" s="42"/>
      <c r="B68" s="41" t="s">
        <v>18</v>
      </c>
      <c r="C68" s="70">
        <v>0</v>
      </c>
      <c r="D68" s="70">
        <v>28</v>
      </c>
      <c r="E68" s="70">
        <v>1</v>
      </c>
      <c r="F68" s="70"/>
      <c r="G68" s="70">
        <v>82157</v>
      </c>
      <c r="H68" s="70"/>
    </row>
    <row r="69" spans="1:8" ht="15.75" customHeight="1">
      <c r="A69" s="42"/>
      <c r="B69" s="41" t="s">
        <v>100</v>
      </c>
      <c r="C69" s="70">
        <v>0</v>
      </c>
      <c r="D69" s="70">
        <v>1</v>
      </c>
      <c r="E69" s="70">
        <v>5</v>
      </c>
      <c r="F69" s="70"/>
      <c r="G69" s="70">
        <v>58520</v>
      </c>
      <c r="H69" s="70"/>
    </row>
    <row r="70" spans="1:8" ht="15.75" customHeight="1">
      <c r="A70" s="42"/>
      <c r="B70" s="41" t="s">
        <v>101</v>
      </c>
      <c r="C70" s="70">
        <v>0</v>
      </c>
      <c r="D70" s="70">
        <v>20</v>
      </c>
      <c r="E70" s="70">
        <v>0</v>
      </c>
      <c r="F70" s="70"/>
      <c r="G70" s="70">
        <v>43820</v>
      </c>
      <c r="H70" s="70"/>
    </row>
    <row r="71" spans="1:8" ht="15.75" customHeight="1">
      <c r="A71" s="42"/>
      <c r="B71" s="41" t="s">
        <v>102</v>
      </c>
      <c r="C71" s="70">
        <v>0</v>
      </c>
      <c r="D71" s="70">
        <v>16</v>
      </c>
      <c r="E71" s="70">
        <v>0</v>
      </c>
      <c r="F71" s="70"/>
      <c r="G71" s="70">
        <v>71045</v>
      </c>
      <c r="H71" s="70"/>
    </row>
    <row r="72" spans="1:8" ht="15.75" customHeight="1">
      <c r="A72" s="42"/>
      <c r="B72" s="41" t="s">
        <v>73</v>
      </c>
      <c r="C72" s="70">
        <v>0</v>
      </c>
      <c r="D72" s="70">
        <v>139</v>
      </c>
      <c r="E72" s="70">
        <v>0</v>
      </c>
      <c r="F72" s="70"/>
      <c r="G72" s="70">
        <v>88520</v>
      </c>
      <c r="H72" s="70"/>
    </row>
    <row r="73" spans="1:8" ht="15.75" customHeight="1">
      <c r="A73" s="42"/>
      <c r="B73" s="41" t="s">
        <v>74</v>
      </c>
      <c r="C73" s="70">
        <v>0</v>
      </c>
      <c r="D73" s="70">
        <v>114</v>
      </c>
      <c r="E73" s="70">
        <v>0</v>
      </c>
      <c r="F73" s="70"/>
      <c r="G73" s="70">
        <v>37253</v>
      </c>
      <c r="H73" s="70"/>
    </row>
    <row r="74" spans="1:8" ht="15.75" customHeight="1">
      <c r="A74" s="42"/>
      <c r="B74" s="41" t="s">
        <v>75</v>
      </c>
      <c r="C74" s="70">
        <v>0</v>
      </c>
      <c r="D74" s="70">
        <v>42</v>
      </c>
      <c r="E74" s="70">
        <v>0</v>
      </c>
      <c r="F74" s="70"/>
      <c r="G74" s="70">
        <v>85221</v>
      </c>
      <c r="H74" s="70"/>
    </row>
    <row r="75" spans="1:8" ht="15.75" customHeight="1">
      <c r="A75" s="42"/>
      <c r="B75" s="41" t="s">
        <v>103</v>
      </c>
      <c r="C75" s="70">
        <v>0</v>
      </c>
      <c r="D75" s="70">
        <v>35</v>
      </c>
      <c r="E75" s="70">
        <v>0</v>
      </c>
      <c r="F75" s="70"/>
      <c r="G75" s="70">
        <v>93114</v>
      </c>
      <c r="H75" s="70"/>
    </row>
    <row r="76" spans="1:8" ht="15.75" customHeight="1">
      <c r="A76" s="43"/>
      <c r="B76" s="41" t="s">
        <v>104</v>
      </c>
      <c r="C76" s="70">
        <v>0</v>
      </c>
      <c r="D76" s="70">
        <v>24</v>
      </c>
      <c r="E76" s="70">
        <v>5</v>
      </c>
      <c r="F76" s="70"/>
      <c r="G76" s="70">
        <v>81141</v>
      </c>
      <c r="H76" s="70"/>
    </row>
    <row r="77" spans="1:8" ht="15.75" customHeight="1">
      <c r="A77" s="49" t="s">
        <v>76</v>
      </c>
      <c r="B77" s="41" t="s">
        <v>17</v>
      </c>
      <c r="C77" s="70">
        <v>507699</v>
      </c>
      <c r="D77" s="70">
        <v>350</v>
      </c>
      <c r="E77" s="70">
        <v>6</v>
      </c>
      <c r="F77" s="70">
        <f>C77+D77-E77</f>
        <v>508043</v>
      </c>
      <c r="G77" s="70">
        <v>519877</v>
      </c>
      <c r="H77" s="70">
        <v>-12148</v>
      </c>
    </row>
    <row r="78" spans="1:8" ht="15.75" customHeight="1">
      <c r="A78" s="42"/>
      <c r="B78" s="41" t="s">
        <v>77</v>
      </c>
      <c r="C78" s="70">
        <v>0</v>
      </c>
      <c r="D78" s="70">
        <v>0</v>
      </c>
      <c r="E78" s="70">
        <v>0</v>
      </c>
      <c r="F78" s="70"/>
      <c r="G78" s="70">
        <v>11226</v>
      </c>
      <c r="H78" s="70"/>
    </row>
    <row r="79" spans="1:8" ht="15.75" customHeight="1">
      <c r="A79" s="42"/>
      <c r="B79" s="41" t="s">
        <v>78</v>
      </c>
      <c r="C79" s="70">
        <v>0</v>
      </c>
      <c r="D79" s="70">
        <v>69</v>
      </c>
      <c r="E79" s="70">
        <v>1</v>
      </c>
      <c r="F79" s="70"/>
      <c r="G79" s="70">
        <v>36467</v>
      </c>
      <c r="H79" s="70"/>
    </row>
    <row r="80" spans="1:8" ht="15.75" customHeight="1">
      <c r="A80" s="42"/>
      <c r="B80" s="41" t="s">
        <v>79</v>
      </c>
      <c r="C80" s="70">
        <v>0</v>
      </c>
      <c r="D80" s="70">
        <v>52</v>
      </c>
      <c r="E80" s="70">
        <v>0</v>
      </c>
      <c r="F80" s="70"/>
      <c r="G80" s="70">
        <v>62956</v>
      </c>
      <c r="H80" s="70"/>
    </row>
    <row r="81" spans="1:8" ht="15.75" customHeight="1">
      <c r="A81" s="42"/>
      <c r="B81" s="41" t="s">
        <v>80</v>
      </c>
      <c r="C81" s="70">
        <v>0</v>
      </c>
      <c r="D81" s="70">
        <v>136</v>
      </c>
      <c r="E81" s="70">
        <v>1</v>
      </c>
      <c r="F81" s="70"/>
      <c r="G81" s="70">
        <v>50923</v>
      </c>
      <c r="H81" s="70"/>
    </row>
    <row r="82" spans="1:8" ht="15.75" customHeight="1">
      <c r="A82" s="42"/>
      <c r="B82" s="41" t="s">
        <v>81</v>
      </c>
      <c r="C82" s="70">
        <v>0</v>
      </c>
      <c r="D82" s="70">
        <v>3</v>
      </c>
      <c r="E82" s="70">
        <v>0</v>
      </c>
      <c r="F82" s="70"/>
      <c r="G82" s="70">
        <v>120082</v>
      </c>
      <c r="H82" s="70"/>
    </row>
    <row r="83" spans="1:8" ht="15.75" customHeight="1">
      <c r="A83" s="42"/>
      <c r="B83" s="41" t="s">
        <v>82</v>
      </c>
      <c r="C83" s="70">
        <v>0</v>
      </c>
      <c r="D83" s="70">
        <v>0</v>
      </c>
      <c r="E83" s="70">
        <v>0</v>
      </c>
      <c r="F83" s="70"/>
      <c r="G83" s="70">
        <v>22377</v>
      </c>
      <c r="H83" s="70"/>
    </row>
    <row r="84" spans="1:8" ht="15.75" customHeight="1">
      <c r="A84" s="42"/>
      <c r="B84" s="41" t="s">
        <v>83</v>
      </c>
      <c r="C84" s="70">
        <v>0</v>
      </c>
      <c r="D84" s="70">
        <v>0</v>
      </c>
      <c r="E84" s="70">
        <v>0</v>
      </c>
      <c r="F84" s="70"/>
      <c r="G84" s="70">
        <v>12061</v>
      </c>
      <c r="H84" s="70"/>
    </row>
    <row r="85" spans="1:8" ht="15.75" customHeight="1">
      <c r="A85" s="42"/>
      <c r="B85" s="41" t="s">
        <v>84</v>
      </c>
      <c r="C85" s="70">
        <v>0</v>
      </c>
      <c r="D85" s="70">
        <v>1</v>
      </c>
      <c r="E85" s="70">
        <v>3</v>
      </c>
      <c r="F85" s="70"/>
      <c r="G85" s="70">
        <v>68248</v>
      </c>
      <c r="H85" s="70"/>
    </row>
    <row r="86" spans="1:8" ht="15.75" customHeight="1">
      <c r="A86" s="42"/>
      <c r="B86" s="41" t="s">
        <v>85</v>
      </c>
      <c r="C86" s="70">
        <v>0</v>
      </c>
      <c r="D86" s="70">
        <v>7</v>
      </c>
      <c r="E86" s="70">
        <v>0</v>
      </c>
      <c r="F86" s="70"/>
      <c r="G86" s="70">
        <v>68810</v>
      </c>
      <c r="H86" s="70"/>
    </row>
    <row r="87" spans="1:8" ht="15.75" customHeight="1">
      <c r="A87" s="42"/>
      <c r="B87" s="41" t="s">
        <v>86</v>
      </c>
      <c r="C87" s="70">
        <v>0</v>
      </c>
      <c r="D87" s="70">
        <v>0</v>
      </c>
      <c r="E87" s="70">
        <v>1</v>
      </c>
      <c r="F87" s="70"/>
      <c r="G87" s="70">
        <v>10833</v>
      </c>
      <c r="H87" s="70"/>
    </row>
    <row r="88" spans="1:8" ht="15.75" customHeight="1">
      <c r="A88" s="42"/>
      <c r="B88" s="40" t="s">
        <v>87</v>
      </c>
      <c r="C88" s="70">
        <v>0</v>
      </c>
      <c r="D88" s="70">
        <v>82</v>
      </c>
      <c r="E88" s="70">
        <v>0</v>
      </c>
      <c r="F88" s="70"/>
      <c r="G88" s="70">
        <v>55894</v>
      </c>
      <c r="H88" s="70"/>
    </row>
    <row r="89" spans="1:8" ht="15.75" customHeight="1">
      <c r="A89" s="74" t="s">
        <v>88</v>
      </c>
      <c r="B89" s="75"/>
      <c r="C89" s="36"/>
      <c r="D89" s="50" t="s">
        <v>89</v>
      </c>
      <c r="E89" s="50" t="s">
        <v>89</v>
      </c>
      <c r="F89" s="46"/>
      <c r="G89" s="51" t="s">
        <v>90</v>
      </c>
      <c r="H89" s="47"/>
    </row>
    <row r="90" spans="1:8" ht="15.75" customHeight="1">
      <c r="A90" s="74" t="s">
        <v>91</v>
      </c>
      <c r="B90" s="75"/>
      <c r="C90" s="36"/>
      <c r="D90" s="50" t="s">
        <v>92</v>
      </c>
      <c r="E90" s="50" t="s">
        <v>92</v>
      </c>
      <c r="F90" s="46"/>
      <c r="G90" s="51" t="s">
        <v>90</v>
      </c>
      <c r="H90" s="47"/>
    </row>
    <row r="91" spans="1:8" ht="15.75" customHeight="1">
      <c r="A91" s="74" t="s">
        <v>93</v>
      </c>
      <c r="B91" s="75"/>
      <c r="C91" s="36"/>
      <c r="D91" s="50" t="s">
        <v>92</v>
      </c>
      <c r="E91" s="50" t="s">
        <v>92</v>
      </c>
      <c r="F91" s="46"/>
      <c r="G91" s="51" t="s">
        <v>90</v>
      </c>
      <c r="H91" s="47"/>
    </row>
  </sheetData>
  <mergeCells count="4">
    <mergeCell ref="A89:B89"/>
    <mergeCell ref="A90:B90"/>
    <mergeCell ref="A91:B91"/>
    <mergeCell ref="A3:B5"/>
  </mergeCells>
  <printOptions/>
  <pageMargins left="0.9448818897637796" right="0.7480314960629921" top="0.9448818897637796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H78" sqref="H78"/>
    </sheetView>
  </sheetViews>
  <sheetFormatPr defaultColWidth="9.00390625" defaultRowHeight="16.5"/>
  <cols>
    <col min="1" max="1" width="7.25390625" style="19" customWidth="1"/>
    <col min="2" max="2" width="9.625" style="19" customWidth="1"/>
    <col min="3" max="3" width="11.125" style="19" customWidth="1"/>
    <col min="4" max="4" width="13.50390625" style="19" customWidth="1"/>
    <col min="5" max="5" width="9.25390625" style="19" customWidth="1"/>
    <col min="6" max="6" width="11.75390625" style="19" customWidth="1"/>
    <col min="7" max="7" width="11.00390625" style="19" customWidth="1"/>
    <col min="8" max="8" width="10.00390625" style="19" customWidth="1"/>
    <col min="9" max="16384" width="9.00390625" style="19" customWidth="1"/>
  </cols>
  <sheetData>
    <row r="1" spans="1:5" ht="21" customHeight="1">
      <c r="A1" s="94" t="s">
        <v>118</v>
      </c>
      <c r="B1" s="95"/>
      <c r="C1" s="95"/>
      <c r="D1" s="95"/>
      <c r="E1" s="95"/>
    </row>
    <row r="2" spans="1:8" ht="16.5">
      <c r="A2" s="96" t="s">
        <v>129</v>
      </c>
      <c r="B2" s="97"/>
      <c r="C2" s="97"/>
      <c r="D2" s="97"/>
      <c r="E2" s="97"/>
      <c r="H2" s="21" t="s">
        <v>105</v>
      </c>
    </row>
    <row r="3" spans="1:8" ht="15.75" customHeight="1">
      <c r="A3" s="98" t="s">
        <v>111</v>
      </c>
      <c r="B3" s="99"/>
      <c r="C3" s="52" t="s">
        <v>95</v>
      </c>
      <c r="D3" s="25" t="s">
        <v>0</v>
      </c>
      <c r="E3" s="53" t="s">
        <v>1</v>
      </c>
      <c r="F3" s="25" t="s">
        <v>1</v>
      </c>
      <c r="G3" s="53" t="s">
        <v>2</v>
      </c>
      <c r="H3" s="25" t="s">
        <v>3</v>
      </c>
    </row>
    <row r="4" spans="1:8" ht="15.75" customHeight="1">
      <c r="A4" s="100"/>
      <c r="B4" s="101"/>
      <c r="C4" s="54" t="s">
        <v>4</v>
      </c>
      <c r="D4" s="29" t="s">
        <v>5</v>
      </c>
      <c r="E4" s="55" t="s">
        <v>6</v>
      </c>
      <c r="F4" s="29" t="s">
        <v>4</v>
      </c>
      <c r="G4" s="55" t="s">
        <v>7</v>
      </c>
      <c r="H4" s="29" t="s">
        <v>8</v>
      </c>
    </row>
    <row r="5" spans="1:8" ht="15.75" customHeight="1">
      <c r="A5" s="102"/>
      <c r="B5" s="103"/>
      <c r="C5" s="56" t="s">
        <v>96</v>
      </c>
      <c r="D5" s="33" t="s">
        <v>9</v>
      </c>
      <c r="E5" s="57" t="s">
        <v>10</v>
      </c>
      <c r="F5" s="33" t="s">
        <v>11</v>
      </c>
      <c r="G5" s="57" t="s">
        <v>12</v>
      </c>
      <c r="H5" s="33" t="s">
        <v>13</v>
      </c>
    </row>
    <row r="6" spans="1:8" ht="15.75" customHeight="1">
      <c r="A6" s="58" t="s">
        <v>14</v>
      </c>
      <c r="B6" s="47"/>
      <c r="C6" s="37">
        <f>'九月'!F6</f>
        <v>7128033</v>
      </c>
      <c r="D6" s="37">
        <v>4683</v>
      </c>
      <c r="E6" s="37">
        <v>115</v>
      </c>
      <c r="F6" s="37">
        <f>C6+D6-E6</f>
        <v>7132601</v>
      </c>
      <c r="G6" s="37">
        <v>7005669</v>
      </c>
      <c r="H6" s="37">
        <v>316223</v>
      </c>
    </row>
    <row r="7" spans="1:8" ht="15.75" customHeight="1">
      <c r="A7" s="59"/>
      <c r="B7" s="60" t="s">
        <v>15</v>
      </c>
      <c r="C7" s="37">
        <f>'九月'!F7</f>
        <v>5779069</v>
      </c>
      <c r="D7" s="37">
        <v>3934</v>
      </c>
      <c r="E7" s="37">
        <v>69</v>
      </c>
      <c r="F7" s="37">
        <f>C7+D7-E7</f>
        <v>5782934</v>
      </c>
      <c r="G7" s="37">
        <v>5566020</v>
      </c>
      <c r="H7" s="37">
        <v>406864</v>
      </c>
    </row>
    <row r="8" spans="1:8" ht="15.75" customHeight="1">
      <c r="A8" s="61" t="s">
        <v>16</v>
      </c>
      <c r="B8" s="62" t="s">
        <v>17</v>
      </c>
      <c r="C8" s="37">
        <f>'九月'!F8</f>
        <v>149752</v>
      </c>
      <c r="D8" s="37">
        <v>8</v>
      </c>
      <c r="E8" s="37">
        <v>0</v>
      </c>
      <c r="F8" s="37">
        <f>C8+D8-E8</f>
        <v>149760</v>
      </c>
      <c r="G8" s="37">
        <v>136341</v>
      </c>
      <c r="H8" s="37">
        <v>13373</v>
      </c>
    </row>
    <row r="9" spans="1:8" ht="15.75" customHeight="1">
      <c r="A9" s="63"/>
      <c r="B9" s="62" t="s">
        <v>18</v>
      </c>
      <c r="C9" s="37">
        <f>'九月'!F9</f>
        <v>0</v>
      </c>
      <c r="D9" s="37">
        <v>3</v>
      </c>
      <c r="E9" s="37">
        <v>0</v>
      </c>
      <c r="F9" s="37"/>
      <c r="G9" s="37">
        <v>18425</v>
      </c>
      <c r="H9" s="37"/>
    </row>
    <row r="10" spans="1:8" ht="15.75" customHeight="1">
      <c r="A10" s="63"/>
      <c r="B10" s="62" t="s">
        <v>19</v>
      </c>
      <c r="C10" s="37">
        <f>'九月'!F10</f>
        <v>0</v>
      </c>
      <c r="D10" s="37">
        <v>0</v>
      </c>
      <c r="E10" s="37">
        <v>0</v>
      </c>
      <c r="F10" s="37"/>
      <c r="G10" s="37">
        <v>20770</v>
      </c>
      <c r="H10" s="37"/>
    </row>
    <row r="11" spans="1:8" ht="15.75" customHeight="1">
      <c r="A11" s="64"/>
      <c r="B11" s="62" t="s">
        <v>20</v>
      </c>
      <c r="C11" s="37">
        <f>'九月'!F11</f>
        <v>0</v>
      </c>
      <c r="D11" s="37">
        <v>0</v>
      </c>
      <c r="E11" s="37">
        <v>0</v>
      </c>
      <c r="F11" s="37"/>
      <c r="G11" s="37">
        <v>18575</v>
      </c>
      <c r="H11" s="37"/>
    </row>
    <row r="12" spans="1:8" ht="15.75" customHeight="1">
      <c r="A12" s="65" t="s">
        <v>21</v>
      </c>
      <c r="B12" s="62" t="s">
        <v>22</v>
      </c>
      <c r="C12" s="37">
        <f>'九月'!F12</f>
        <v>1306373</v>
      </c>
      <c r="D12" s="37">
        <v>120</v>
      </c>
      <c r="E12" s="37">
        <v>2</v>
      </c>
      <c r="F12" s="37">
        <f>C12+D12-E12</f>
        <v>1306491</v>
      </c>
      <c r="G12" s="37">
        <v>1213756</v>
      </c>
      <c r="H12" s="37">
        <v>286213</v>
      </c>
    </row>
    <row r="13" spans="1:8" ht="15.75" customHeight="1">
      <c r="A13" s="66"/>
      <c r="B13" s="62" t="s">
        <v>23</v>
      </c>
      <c r="C13" s="37">
        <f>'九月'!F13</f>
        <v>0</v>
      </c>
      <c r="D13" s="37">
        <v>11</v>
      </c>
      <c r="E13" s="37">
        <v>0</v>
      </c>
      <c r="F13" s="37"/>
      <c r="G13" s="37">
        <v>171908</v>
      </c>
      <c r="H13" s="37"/>
    </row>
    <row r="14" spans="1:8" ht="15.75" customHeight="1">
      <c r="A14" s="66"/>
      <c r="B14" s="62" t="s">
        <v>24</v>
      </c>
      <c r="C14" s="37">
        <f>'九月'!F14</f>
        <v>0</v>
      </c>
      <c r="D14" s="37">
        <v>0</v>
      </c>
      <c r="E14" s="37">
        <v>0</v>
      </c>
      <c r="F14" s="37"/>
      <c r="G14" s="37">
        <v>124262</v>
      </c>
      <c r="H14" s="37"/>
    </row>
    <row r="15" spans="1:8" ht="15.75" customHeight="1">
      <c r="A15" s="66"/>
      <c r="B15" s="62" t="s">
        <v>25</v>
      </c>
      <c r="C15" s="37">
        <f>'九月'!F15</f>
        <v>0</v>
      </c>
      <c r="D15" s="37">
        <v>15</v>
      </c>
      <c r="E15" s="37">
        <v>0</v>
      </c>
      <c r="F15" s="37"/>
      <c r="G15" s="37">
        <v>140507</v>
      </c>
      <c r="H15" s="37"/>
    </row>
    <row r="16" spans="1:8" ht="15.75" customHeight="1">
      <c r="A16" s="66"/>
      <c r="B16" s="62" t="s">
        <v>26</v>
      </c>
      <c r="C16" s="37">
        <f>'九月'!F16</f>
        <v>0</v>
      </c>
      <c r="D16" s="37">
        <v>0</v>
      </c>
      <c r="E16" s="37">
        <v>0</v>
      </c>
      <c r="F16" s="37"/>
      <c r="G16" s="37">
        <v>83473</v>
      </c>
      <c r="H16" s="37"/>
    </row>
    <row r="17" spans="1:8" ht="15.75" customHeight="1">
      <c r="A17" s="66"/>
      <c r="B17" s="62" t="s">
        <v>27</v>
      </c>
      <c r="C17" s="37">
        <f>'九月'!F17</f>
        <v>0</v>
      </c>
      <c r="D17" s="37">
        <v>91</v>
      </c>
      <c r="E17" s="37">
        <v>1</v>
      </c>
      <c r="F17" s="37"/>
      <c r="G17" s="37">
        <v>118980</v>
      </c>
      <c r="H17" s="37"/>
    </row>
    <row r="18" spans="1:8" ht="15.75" customHeight="1">
      <c r="A18" s="66"/>
      <c r="B18" s="62" t="s">
        <v>28</v>
      </c>
      <c r="C18" s="37">
        <f>'九月'!F18</f>
        <v>0</v>
      </c>
      <c r="D18" s="37">
        <v>3</v>
      </c>
      <c r="E18" s="37">
        <v>1</v>
      </c>
      <c r="F18" s="37"/>
      <c r="G18" s="37">
        <v>103103</v>
      </c>
      <c r="H18" s="37"/>
    </row>
    <row r="19" spans="1:8" ht="15.75" customHeight="1">
      <c r="A19" s="61" t="s">
        <v>29</v>
      </c>
      <c r="B19" s="62" t="s">
        <v>22</v>
      </c>
      <c r="C19" s="37">
        <f>'九月'!F19</f>
        <v>602745</v>
      </c>
      <c r="D19" s="37">
        <v>1434</v>
      </c>
      <c r="E19" s="37">
        <v>0</v>
      </c>
      <c r="F19" s="37">
        <f>C19+D19-E19</f>
        <v>604179</v>
      </c>
      <c r="G19" s="37">
        <v>551488</v>
      </c>
      <c r="H19" s="37">
        <v>51570</v>
      </c>
    </row>
    <row r="20" spans="1:8" ht="15.75" customHeight="1">
      <c r="A20" s="63"/>
      <c r="B20" s="62" t="s">
        <v>30</v>
      </c>
      <c r="C20" s="37">
        <f>'九月'!F20</f>
        <v>0</v>
      </c>
      <c r="D20" s="37">
        <v>0</v>
      </c>
      <c r="E20" s="37">
        <v>0</v>
      </c>
      <c r="F20" s="37"/>
      <c r="G20" s="37">
        <v>115171</v>
      </c>
      <c r="H20" s="37"/>
    </row>
    <row r="21" spans="1:8" ht="15.75" customHeight="1">
      <c r="A21" s="63"/>
      <c r="B21" s="62" t="s">
        <v>31</v>
      </c>
      <c r="C21" s="37">
        <f>'九月'!F21</f>
        <v>0</v>
      </c>
      <c r="D21" s="37">
        <v>0</v>
      </c>
      <c r="E21" s="37">
        <v>0</v>
      </c>
      <c r="F21" s="37"/>
      <c r="G21" s="37">
        <v>105140</v>
      </c>
      <c r="H21" s="37"/>
    </row>
    <row r="22" spans="1:8" ht="15.75" customHeight="1">
      <c r="A22" s="64"/>
      <c r="B22" s="62" t="s">
        <v>32</v>
      </c>
      <c r="C22" s="37">
        <f>'九月'!F22</f>
        <v>0</v>
      </c>
      <c r="D22" s="37">
        <v>0</v>
      </c>
      <c r="E22" s="37">
        <v>0</v>
      </c>
      <c r="F22" s="37"/>
      <c r="G22" s="37">
        <v>39429</v>
      </c>
      <c r="H22" s="37"/>
    </row>
    <row r="23" spans="1:8" ht="15.75" customHeight="1">
      <c r="A23" s="65" t="s">
        <v>33</v>
      </c>
      <c r="B23" s="62" t="s">
        <v>33</v>
      </c>
      <c r="C23" s="37">
        <f>'九月'!F23</f>
        <v>129928</v>
      </c>
      <c r="D23" s="37">
        <v>271</v>
      </c>
      <c r="E23" s="37">
        <v>5</v>
      </c>
      <c r="F23" s="37">
        <f>C23+D23-E23</f>
        <v>130194</v>
      </c>
      <c r="G23" s="37">
        <v>120571</v>
      </c>
      <c r="H23" s="37">
        <v>8516</v>
      </c>
    </row>
    <row r="24" spans="1:8" ht="15.75" customHeight="1">
      <c r="A24" s="62" t="s">
        <v>34</v>
      </c>
      <c r="B24" s="62" t="s">
        <v>34</v>
      </c>
      <c r="C24" s="37">
        <f>'九月'!F24</f>
        <v>123366</v>
      </c>
      <c r="D24" s="37">
        <v>137</v>
      </c>
      <c r="E24" s="37">
        <v>3</v>
      </c>
      <c r="F24" s="37">
        <f>C24+D24-E24</f>
        <v>123500</v>
      </c>
      <c r="G24" s="37">
        <v>126519</v>
      </c>
      <c r="H24" s="37">
        <v>-3304</v>
      </c>
    </row>
    <row r="25" spans="1:8" ht="15.75" customHeight="1">
      <c r="A25" s="65" t="s">
        <v>35</v>
      </c>
      <c r="B25" s="62" t="s">
        <v>22</v>
      </c>
      <c r="C25" s="37">
        <f>'九月'!F25</f>
        <v>147347</v>
      </c>
      <c r="D25" s="37">
        <v>62</v>
      </c>
      <c r="E25" s="37">
        <v>0</v>
      </c>
      <c r="F25" s="37">
        <f>C25+D25-E25</f>
        <v>147409</v>
      </c>
      <c r="G25" s="37">
        <v>152780</v>
      </c>
      <c r="H25" s="37">
        <v>-5451</v>
      </c>
    </row>
    <row r="26" spans="1:8" ht="15.75" customHeight="1">
      <c r="A26" s="66"/>
      <c r="B26" s="62" t="s">
        <v>36</v>
      </c>
      <c r="C26" s="37">
        <f>'九月'!F26</f>
        <v>0</v>
      </c>
      <c r="D26" s="37">
        <v>0</v>
      </c>
      <c r="E26" s="37">
        <v>0</v>
      </c>
      <c r="F26" s="37"/>
      <c r="G26" s="37">
        <v>26496</v>
      </c>
      <c r="H26" s="37"/>
    </row>
    <row r="27" spans="1:8" ht="15.75" customHeight="1">
      <c r="A27" s="61" t="s">
        <v>37</v>
      </c>
      <c r="B27" s="62" t="s">
        <v>17</v>
      </c>
      <c r="C27" s="37">
        <f>'九月'!F27</f>
        <v>401309</v>
      </c>
      <c r="D27" s="37">
        <v>234</v>
      </c>
      <c r="E27" s="37">
        <v>10</v>
      </c>
      <c r="F27" s="37">
        <f>C27+D27-E27</f>
        <v>401533</v>
      </c>
      <c r="G27" s="37">
        <v>331683</v>
      </c>
      <c r="H27" s="37">
        <v>69505</v>
      </c>
    </row>
    <row r="28" spans="1:8" ht="15.75" customHeight="1">
      <c r="A28" s="63"/>
      <c r="B28" s="62" t="s">
        <v>38</v>
      </c>
      <c r="C28" s="37">
        <f>'九月'!F28</f>
        <v>0</v>
      </c>
      <c r="D28" s="37">
        <v>0</v>
      </c>
      <c r="E28" s="37">
        <v>0</v>
      </c>
      <c r="F28" s="37"/>
      <c r="G28" s="37">
        <v>71758</v>
      </c>
      <c r="H28" s="37"/>
    </row>
    <row r="29" spans="1:8" ht="15.75" customHeight="1">
      <c r="A29" s="63"/>
      <c r="B29" s="62" t="s">
        <v>39</v>
      </c>
      <c r="C29" s="37">
        <f>'九月'!F29</f>
        <v>0</v>
      </c>
      <c r="D29" s="37">
        <v>0</v>
      </c>
      <c r="E29" s="37">
        <v>0</v>
      </c>
      <c r="F29" s="37"/>
      <c r="G29" s="37">
        <v>8111</v>
      </c>
      <c r="H29" s="37"/>
    </row>
    <row r="30" spans="1:8" ht="15.75" customHeight="1">
      <c r="A30" s="64"/>
      <c r="B30" s="62" t="s">
        <v>40</v>
      </c>
      <c r="C30" s="37">
        <f>'九月'!F30</f>
        <v>0</v>
      </c>
      <c r="D30" s="37">
        <v>0</v>
      </c>
      <c r="E30" s="37">
        <v>0</v>
      </c>
      <c r="F30" s="37"/>
      <c r="G30" s="37">
        <v>43633</v>
      </c>
      <c r="H30" s="37"/>
    </row>
    <row r="31" spans="1:8" ht="15.75" customHeight="1">
      <c r="A31" s="61" t="s">
        <v>41</v>
      </c>
      <c r="B31" s="62" t="s">
        <v>22</v>
      </c>
      <c r="C31" s="37">
        <f>'九月'!F31</f>
        <v>422612</v>
      </c>
      <c r="D31" s="19">
        <v>405</v>
      </c>
      <c r="E31" s="37">
        <v>0</v>
      </c>
      <c r="F31" s="37">
        <f>C31+D31-E31</f>
        <v>423017</v>
      </c>
      <c r="G31" s="37">
        <v>414647</v>
      </c>
      <c r="H31" s="37">
        <v>8056</v>
      </c>
    </row>
    <row r="32" spans="1:8" ht="15.75" customHeight="1">
      <c r="A32" s="64"/>
      <c r="B32" s="62" t="s">
        <v>42</v>
      </c>
      <c r="C32" s="37">
        <f>'九月'!F32</f>
        <v>0</v>
      </c>
      <c r="D32" s="37">
        <v>0</v>
      </c>
      <c r="E32" s="37">
        <v>0</v>
      </c>
      <c r="F32" s="37"/>
      <c r="G32" s="37">
        <v>44231</v>
      </c>
      <c r="H32" s="37"/>
    </row>
    <row r="33" spans="1:8" ht="15.75" customHeight="1">
      <c r="A33" s="65" t="s">
        <v>43</v>
      </c>
      <c r="B33" s="62" t="s">
        <v>22</v>
      </c>
      <c r="C33" s="37">
        <f>'九月'!F33</f>
        <v>361156</v>
      </c>
      <c r="D33" s="37">
        <v>94</v>
      </c>
      <c r="E33" s="37">
        <v>1</v>
      </c>
      <c r="F33" s="37">
        <f>C33+D33-E33</f>
        <v>361249</v>
      </c>
      <c r="G33" s="37">
        <v>331190</v>
      </c>
      <c r="H33" s="37">
        <v>30029</v>
      </c>
    </row>
    <row r="34" spans="1:8" ht="15.75" customHeight="1">
      <c r="A34" s="66"/>
      <c r="B34" s="62" t="s">
        <v>44</v>
      </c>
      <c r="C34" s="37">
        <f>'九月'!F34</f>
        <v>0</v>
      </c>
      <c r="D34" s="37">
        <v>0</v>
      </c>
      <c r="E34" s="37">
        <v>0</v>
      </c>
      <c r="F34" s="37"/>
      <c r="G34" s="37">
        <v>64114</v>
      </c>
      <c r="H34" s="37"/>
    </row>
    <row r="35" spans="1:8" ht="15.75" customHeight="1">
      <c r="A35" s="61" t="s">
        <v>45</v>
      </c>
      <c r="B35" s="62" t="s">
        <v>22</v>
      </c>
      <c r="C35" s="37">
        <f>'九月'!F35</f>
        <v>149853</v>
      </c>
      <c r="D35" s="37">
        <v>120</v>
      </c>
      <c r="E35" s="37">
        <v>0</v>
      </c>
      <c r="F35" s="37">
        <f>C35+D35-E35</f>
        <v>149973</v>
      </c>
      <c r="G35" s="37">
        <v>157063</v>
      </c>
      <c r="H35" s="37">
        <v>-7152</v>
      </c>
    </row>
    <row r="36" spans="1:8" ht="15.75" customHeight="1">
      <c r="A36" s="64"/>
      <c r="B36" s="62" t="s">
        <v>46</v>
      </c>
      <c r="C36" s="37">
        <f>'九月'!F36</f>
        <v>0</v>
      </c>
      <c r="D36" s="37">
        <v>0</v>
      </c>
      <c r="E36" s="37">
        <v>0</v>
      </c>
      <c r="F36" s="37"/>
      <c r="G36" s="37">
        <v>30587</v>
      </c>
      <c r="H36" s="37"/>
    </row>
    <row r="37" spans="1:8" ht="15.75" customHeight="1">
      <c r="A37" s="61" t="s">
        <v>47</v>
      </c>
      <c r="B37" s="62" t="s">
        <v>22</v>
      </c>
      <c r="C37" s="37">
        <f>'九月'!F37</f>
        <v>188163</v>
      </c>
      <c r="D37" s="37">
        <v>80</v>
      </c>
      <c r="E37" s="37">
        <v>0</v>
      </c>
      <c r="F37" s="37">
        <f>C37+D37-E37</f>
        <v>188243</v>
      </c>
      <c r="G37" s="37">
        <v>207527</v>
      </c>
      <c r="H37" s="37">
        <v>-19367</v>
      </c>
    </row>
    <row r="38" spans="1:8" ht="15.75" customHeight="1">
      <c r="A38" s="64"/>
      <c r="B38" s="62" t="s">
        <v>48</v>
      </c>
      <c r="C38" s="37">
        <f>'九月'!F38</f>
        <v>0</v>
      </c>
      <c r="D38" s="37">
        <v>0</v>
      </c>
      <c r="E38" s="37">
        <v>0</v>
      </c>
      <c r="F38" s="37"/>
      <c r="G38" s="37">
        <v>29919</v>
      </c>
      <c r="H38" s="37"/>
    </row>
    <row r="39" spans="1:8" ht="15.75" customHeight="1">
      <c r="A39" s="62" t="s">
        <v>49</v>
      </c>
      <c r="B39" s="62" t="s">
        <v>49</v>
      </c>
      <c r="C39" s="37">
        <f>'九月'!F39</f>
        <v>91918</v>
      </c>
      <c r="D39" s="37">
        <v>32</v>
      </c>
      <c r="E39" s="37">
        <v>13</v>
      </c>
      <c r="F39" s="37">
        <f>C39+D39-E39</f>
        <v>91937</v>
      </c>
      <c r="G39" s="37">
        <v>84148</v>
      </c>
      <c r="H39" s="37">
        <v>7775</v>
      </c>
    </row>
    <row r="40" spans="1:8" ht="15.75" customHeight="1">
      <c r="A40" s="62" t="s">
        <v>50</v>
      </c>
      <c r="B40" s="62" t="s">
        <v>22</v>
      </c>
      <c r="C40" s="37">
        <f>'九月'!F40</f>
        <v>154220</v>
      </c>
      <c r="D40" s="37">
        <v>118</v>
      </c>
      <c r="E40" s="37">
        <v>1</v>
      </c>
      <c r="F40" s="37">
        <f>C40+D40-E40</f>
        <v>154337</v>
      </c>
      <c r="G40" s="37">
        <v>160013</v>
      </c>
      <c r="H40" s="37">
        <v>-5729</v>
      </c>
    </row>
    <row r="41" spans="1:8" ht="15.75" customHeight="1">
      <c r="A41" s="61" t="s">
        <v>51</v>
      </c>
      <c r="B41" s="62" t="s">
        <v>17</v>
      </c>
      <c r="C41" s="37">
        <f>'九月'!F41</f>
        <v>252564</v>
      </c>
      <c r="D41" s="37">
        <v>265</v>
      </c>
      <c r="E41" s="37">
        <v>0</v>
      </c>
      <c r="F41" s="37">
        <f>C41+D41-E41</f>
        <v>252829</v>
      </c>
      <c r="G41" s="37">
        <v>241635</v>
      </c>
      <c r="H41" s="37">
        <v>10870</v>
      </c>
    </row>
    <row r="42" spans="1:8" ht="15.75" customHeight="1">
      <c r="A42" s="63"/>
      <c r="B42" s="62" t="s">
        <v>52</v>
      </c>
      <c r="C42" s="37">
        <f>'九月'!F42</f>
        <v>0</v>
      </c>
      <c r="D42" s="37">
        <v>0</v>
      </c>
      <c r="E42" s="37">
        <v>0</v>
      </c>
      <c r="F42" s="37"/>
      <c r="G42" s="37">
        <v>41098</v>
      </c>
      <c r="H42" s="37"/>
    </row>
    <row r="43" spans="1:8" ht="15.75" customHeight="1">
      <c r="A43" s="63"/>
      <c r="B43" s="62" t="s">
        <v>39</v>
      </c>
      <c r="C43" s="37">
        <f>'九月'!F43</f>
        <v>0</v>
      </c>
      <c r="D43" s="37">
        <v>0</v>
      </c>
      <c r="E43" s="37">
        <v>0</v>
      </c>
      <c r="F43" s="37"/>
      <c r="G43" s="37">
        <v>14612</v>
      </c>
      <c r="H43" s="37"/>
    </row>
    <row r="44" spans="1:8" ht="15.75" customHeight="1">
      <c r="A44" s="63"/>
      <c r="B44" s="62" t="s">
        <v>53</v>
      </c>
      <c r="C44" s="37">
        <f>'九月'!F44</f>
        <v>0</v>
      </c>
      <c r="D44" s="37">
        <v>0</v>
      </c>
      <c r="E44" s="37">
        <v>0</v>
      </c>
      <c r="F44" s="37"/>
      <c r="G44" s="37">
        <v>41645</v>
      </c>
      <c r="H44" s="37"/>
    </row>
    <row r="45" spans="1:8" ht="15.75" customHeight="1">
      <c r="A45" s="63"/>
      <c r="B45" s="62" t="s">
        <v>54</v>
      </c>
      <c r="C45" s="37">
        <f>'九月'!F45</f>
        <v>0</v>
      </c>
      <c r="D45" s="37">
        <v>0</v>
      </c>
      <c r="E45" s="37">
        <v>0</v>
      </c>
      <c r="F45" s="37"/>
      <c r="G45" s="37">
        <v>64151</v>
      </c>
      <c r="H45" s="37"/>
    </row>
    <row r="46" spans="1:8" ht="15.75" customHeight="1">
      <c r="A46" s="63"/>
      <c r="B46" s="62" t="s">
        <v>55</v>
      </c>
      <c r="C46" s="37">
        <f>'九月'!F46</f>
        <v>0</v>
      </c>
      <c r="D46" s="37">
        <v>0</v>
      </c>
      <c r="E46" s="37">
        <v>0</v>
      </c>
      <c r="F46" s="37"/>
      <c r="G46" s="37">
        <v>18525</v>
      </c>
      <c r="H46" s="37"/>
    </row>
    <row r="47" spans="1:8" ht="15.75" customHeight="1">
      <c r="A47" s="64"/>
      <c r="B47" s="62" t="s">
        <v>56</v>
      </c>
      <c r="C47" s="37">
        <f>'九月'!F47</f>
        <v>0</v>
      </c>
      <c r="D47" s="37">
        <v>0</v>
      </c>
      <c r="E47" s="37">
        <v>0</v>
      </c>
      <c r="F47" s="37"/>
      <c r="G47" s="37">
        <v>46556</v>
      </c>
      <c r="H47" s="37"/>
    </row>
    <row r="48" spans="1:8" ht="15.75" customHeight="1">
      <c r="A48" s="61" t="s">
        <v>57</v>
      </c>
      <c r="B48" s="62" t="s">
        <v>22</v>
      </c>
      <c r="C48" s="37">
        <f>'九月'!F48</f>
        <v>323875</v>
      </c>
      <c r="D48" s="19">
        <v>129</v>
      </c>
      <c r="E48" s="37">
        <v>4</v>
      </c>
      <c r="F48" s="37">
        <f>C48+D48-E48</f>
        <v>324000</v>
      </c>
      <c r="G48" s="37">
        <v>335818</v>
      </c>
      <c r="H48" s="37">
        <f>F48-G48</f>
        <v>-11818</v>
      </c>
    </row>
    <row r="49" spans="1:8" ht="15.75" customHeight="1">
      <c r="A49" s="63"/>
      <c r="B49" s="62" t="s">
        <v>58</v>
      </c>
      <c r="C49" s="37">
        <f>'九月'!F49</f>
        <v>0</v>
      </c>
      <c r="D49" s="37">
        <v>0</v>
      </c>
      <c r="E49" s="37">
        <v>0</v>
      </c>
      <c r="F49" s="37"/>
      <c r="G49" s="37">
        <v>24473</v>
      </c>
      <c r="H49" s="37"/>
    </row>
    <row r="50" spans="1:8" ht="15.75" customHeight="1">
      <c r="A50" s="64"/>
      <c r="B50" s="62" t="s">
        <v>97</v>
      </c>
      <c r="C50" s="37">
        <f>'九月'!F50</f>
        <v>0</v>
      </c>
      <c r="D50" s="37">
        <v>0</v>
      </c>
      <c r="E50" s="37">
        <v>0</v>
      </c>
      <c r="F50" s="37"/>
      <c r="G50" s="37">
        <v>65190</v>
      </c>
      <c r="H50" s="37"/>
    </row>
    <row r="51" spans="1:8" ht="15.75" customHeight="1">
      <c r="A51" s="65" t="s">
        <v>59</v>
      </c>
      <c r="B51" s="62" t="s">
        <v>17</v>
      </c>
      <c r="C51" s="37">
        <f>'九月'!F51</f>
        <v>370528</v>
      </c>
      <c r="D51" s="37">
        <v>226</v>
      </c>
      <c r="E51" s="37">
        <v>5</v>
      </c>
      <c r="F51" s="37">
        <f>C51+D51-E51</f>
        <v>370749</v>
      </c>
      <c r="G51" s="37">
        <v>392028</v>
      </c>
      <c r="H51" s="37">
        <v>-21474</v>
      </c>
    </row>
    <row r="52" spans="1:8" ht="15.75" customHeight="1">
      <c r="A52" s="66"/>
      <c r="B52" s="62" t="s">
        <v>60</v>
      </c>
      <c r="C52" s="37">
        <f>'九月'!F52</f>
        <v>0</v>
      </c>
      <c r="D52" s="37">
        <v>0</v>
      </c>
      <c r="E52" s="37">
        <v>0</v>
      </c>
      <c r="F52" s="37"/>
      <c r="G52" s="37">
        <v>112841</v>
      </c>
      <c r="H52" s="37"/>
    </row>
    <row r="53" spans="1:8" ht="15.75" customHeight="1">
      <c r="A53" s="67"/>
      <c r="B53" s="62" t="s">
        <v>61</v>
      </c>
      <c r="C53" s="37">
        <f>'九月'!F53</f>
        <v>0</v>
      </c>
      <c r="D53" s="37">
        <v>0</v>
      </c>
      <c r="E53" s="37">
        <v>0</v>
      </c>
      <c r="F53" s="37"/>
      <c r="G53" s="37">
        <v>30343</v>
      </c>
      <c r="H53" s="37"/>
    </row>
    <row r="54" spans="1:8" ht="15.75" customHeight="1">
      <c r="A54" s="61" t="s">
        <v>62</v>
      </c>
      <c r="B54" s="62" t="s">
        <v>22</v>
      </c>
      <c r="C54" s="37">
        <f>'九月'!F54</f>
        <v>253463</v>
      </c>
      <c r="D54" s="19">
        <v>55</v>
      </c>
      <c r="E54" s="37">
        <v>19</v>
      </c>
      <c r="F54" s="37">
        <f>C54+D54-E54</f>
        <v>253499</v>
      </c>
      <c r="G54" s="37">
        <v>256267</v>
      </c>
      <c r="H54" s="37">
        <v>-2877</v>
      </c>
    </row>
    <row r="55" spans="1:8" ht="15.75" customHeight="1">
      <c r="A55" s="64"/>
      <c r="B55" s="62" t="s">
        <v>63</v>
      </c>
      <c r="C55" s="37">
        <f>'九月'!F55</f>
        <v>0</v>
      </c>
      <c r="D55" s="37">
        <v>0</v>
      </c>
      <c r="E55" s="37">
        <v>0</v>
      </c>
      <c r="F55" s="37"/>
      <c r="G55" s="37">
        <v>67230</v>
      </c>
      <c r="H55" s="37"/>
    </row>
    <row r="56" spans="1:8" ht="15.75" customHeight="1">
      <c r="A56" s="65" t="s">
        <v>64</v>
      </c>
      <c r="B56" s="62" t="s">
        <v>22</v>
      </c>
      <c r="C56" s="37">
        <f>'九月'!F56</f>
        <v>141227</v>
      </c>
      <c r="D56" s="37">
        <v>32</v>
      </c>
      <c r="E56" s="37">
        <v>0</v>
      </c>
      <c r="F56" s="37">
        <f>C56+D56-E56</f>
        <v>141259</v>
      </c>
      <c r="G56" s="37">
        <v>137566</v>
      </c>
      <c r="H56" s="37">
        <v>3690</v>
      </c>
    </row>
    <row r="57" spans="1:8" ht="15.75" customHeight="1">
      <c r="A57" s="66"/>
      <c r="B57" s="62" t="s">
        <v>65</v>
      </c>
      <c r="C57" s="37">
        <f>'九月'!F57</f>
        <v>0</v>
      </c>
      <c r="D57" s="37">
        <v>5</v>
      </c>
      <c r="E57" s="37">
        <v>0</v>
      </c>
      <c r="F57" s="37"/>
      <c r="G57" s="37">
        <v>29422</v>
      </c>
      <c r="H57" s="37"/>
    </row>
    <row r="58" spans="1:8" ht="15.75" customHeight="1">
      <c r="A58" s="61" t="s">
        <v>66</v>
      </c>
      <c r="B58" s="62" t="s">
        <v>22</v>
      </c>
      <c r="C58" s="37">
        <f>'九月'!F58</f>
        <v>113242</v>
      </c>
      <c r="D58" s="37">
        <v>62</v>
      </c>
      <c r="E58" s="37">
        <v>5</v>
      </c>
      <c r="F58" s="37">
        <f>C58+D58-E58</f>
        <v>113299</v>
      </c>
      <c r="G58" s="37">
        <v>110753</v>
      </c>
      <c r="H58" s="37">
        <v>2436</v>
      </c>
    </row>
    <row r="59" spans="1:8" ht="15.75" customHeight="1">
      <c r="A59" s="64"/>
      <c r="B59" s="62" t="s">
        <v>67</v>
      </c>
      <c r="C59" s="37">
        <f>'九月'!F59</f>
        <v>0</v>
      </c>
      <c r="D59" s="37">
        <v>0</v>
      </c>
      <c r="E59" s="37">
        <v>0</v>
      </c>
      <c r="F59" s="37"/>
      <c r="G59" s="37">
        <v>36216</v>
      </c>
      <c r="H59" s="37"/>
    </row>
    <row r="60" spans="1:8" ht="15.75" customHeight="1">
      <c r="A60" s="61" t="s">
        <v>68</v>
      </c>
      <c r="B60" s="62" t="s">
        <v>22</v>
      </c>
      <c r="C60" s="37">
        <f>'九月'!F60</f>
        <v>69064</v>
      </c>
      <c r="D60" s="37">
        <v>21</v>
      </c>
      <c r="E60" s="37">
        <v>1</v>
      </c>
      <c r="F60" s="37">
        <f>C60+D60-E60</f>
        <v>69084</v>
      </c>
      <c r="G60" s="37">
        <v>75303</v>
      </c>
      <c r="H60" s="37">
        <v>-6242</v>
      </c>
    </row>
    <row r="61" spans="1:8" ht="15.75" customHeight="1">
      <c r="A61" s="64"/>
      <c r="B61" s="62" t="s">
        <v>69</v>
      </c>
      <c r="C61" s="37">
        <f>'九月'!F61</f>
        <v>0</v>
      </c>
      <c r="D61" s="37">
        <v>0</v>
      </c>
      <c r="E61" s="37">
        <v>0</v>
      </c>
      <c r="F61" s="37"/>
      <c r="G61" s="37">
        <v>35439</v>
      </c>
      <c r="H61" s="37"/>
    </row>
    <row r="62" spans="1:8" ht="15.75" customHeight="1">
      <c r="A62" s="65" t="s">
        <v>70</v>
      </c>
      <c r="B62" s="62" t="s">
        <v>22</v>
      </c>
      <c r="C62" s="37">
        <f>'九月'!F62</f>
        <v>26159</v>
      </c>
      <c r="D62" s="37">
        <v>29</v>
      </c>
      <c r="E62" s="37">
        <v>0</v>
      </c>
      <c r="F62" s="37">
        <f>C62+D62-E62</f>
        <v>26188</v>
      </c>
      <c r="G62" s="37">
        <v>28924</v>
      </c>
      <c r="H62" s="37">
        <v>-2755</v>
      </c>
    </row>
    <row r="63" spans="1:8" ht="15.75" customHeight="1">
      <c r="A63" s="66"/>
      <c r="B63" s="62" t="s">
        <v>71</v>
      </c>
      <c r="C63" s="37">
        <f>'九月'!F63</f>
        <v>0</v>
      </c>
      <c r="D63" s="37">
        <v>0</v>
      </c>
      <c r="E63" s="37">
        <v>0</v>
      </c>
      <c r="F63" s="37"/>
      <c r="G63" s="37">
        <v>16824</v>
      </c>
      <c r="H63" s="37"/>
    </row>
    <row r="64" spans="1:8" ht="15.75" customHeight="1">
      <c r="A64" s="61" t="s">
        <v>72</v>
      </c>
      <c r="B64" s="62" t="s">
        <v>17</v>
      </c>
      <c r="C64" s="37">
        <f>'九月'!F64</f>
        <v>837765</v>
      </c>
      <c r="D64" s="37">
        <v>236</v>
      </c>
      <c r="E64" s="37">
        <v>36</v>
      </c>
      <c r="F64" s="37">
        <f>C64+D64-E64</f>
        <v>837965</v>
      </c>
      <c r="G64" s="37">
        <v>913576</v>
      </c>
      <c r="H64" s="37">
        <v>-75956</v>
      </c>
    </row>
    <row r="65" spans="1:8" ht="15.75" customHeight="1">
      <c r="A65" s="63"/>
      <c r="B65" s="62" t="s">
        <v>98</v>
      </c>
      <c r="C65" s="37">
        <f>'九月'!F65</f>
        <v>0</v>
      </c>
      <c r="D65" s="37">
        <v>5</v>
      </c>
      <c r="E65" s="37">
        <v>0</v>
      </c>
      <c r="F65" s="37"/>
      <c r="G65" s="37">
        <v>72857</v>
      </c>
      <c r="H65" s="37"/>
    </row>
    <row r="66" spans="1:8" ht="15.75" customHeight="1">
      <c r="A66" s="63"/>
      <c r="B66" s="62" t="s">
        <v>20</v>
      </c>
      <c r="C66" s="37">
        <f>'九月'!F66</f>
        <v>0</v>
      </c>
      <c r="D66" s="37">
        <v>63</v>
      </c>
      <c r="E66" s="37">
        <v>0</v>
      </c>
      <c r="F66" s="37"/>
      <c r="G66" s="37">
        <v>83591</v>
      </c>
      <c r="H66" s="37"/>
    </row>
    <row r="67" spans="1:8" ht="15.75" customHeight="1">
      <c r="A67" s="63"/>
      <c r="B67" s="62" t="s">
        <v>99</v>
      </c>
      <c r="C67" s="37">
        <f>'九月'!F67</f>
        <v>0</v>
      </c>
      <c r="D67" s="37">
        <v>73</v>
      </c>
      <c r="E67" s="37">
        <v>0</v>
      </c>
      <c r="F67" s="37"/>
      <c r="G67" s="37">
        <v>111468</v>
      </c>
      <c r="H67" s="37"/>
    </row>
    <row r="68" spans="1:8" ht="15.75" customHeight="1">
      <c r="A68" s="63"/>
      <c r="B68" s="62" t="s">
        <v>18</v>
      </c>
      <c r="C68" s="37">
        <f>'九月'!F68</f>
        <v>0</v>
      </c>
      <c r="D68" s="37">
        <v>21</v>
      </c>
      <c r="E68" s="37">
        <v>0</v>
      </c>
      <c r="F68" s="37"/>
      <c r="G68" s="37">
        <v>82923</v>
      </c>
      <c r="H68" s="37"/>
    </row>
    <row r="69" spans="1:8" ht="15.75" customHeight="1">
      <c r="A69" s="63"/>
      <c r="B69" s="62" t="s">
        <v>100</v>
      </c>
      <c r="C69" s="37">
        <f>'九月'!F69</f>
        <v>0</v>
      </c>
      <c r="D69" s="37">
        <v>0</v>
      </c>
      <c r="E69" s="37">
        <v>2</v>
      </c>
      <c r="F69" s="37"/>
      <c r="G69" s="37">
        <v>58767</v>
      </c>
      <c r="H69" s="37"/>
    </row>
    <row r="70" spans="1:8" ht="15.75" customHeight="1">
      <c r="A70" s="63"/>
      <c r="B70" s="62" t="s">
        <v>101</v>
      </c>
      <c r="C70" s="37">
        <f>'九月'!F70</f>
        <v>0</v>
      </c>
      <c r="D70" s="37">
        <v>0</v>
      </c>
      <c r="E70" s="37">
        <v>4</v>
      </c>
      <c r="F70" s="37"/>
      <c r="G70" s="37">
        <v>44261</v>
      </c>
      <c r="H70" s="37"/>
    </row>
    <row r="71" spans="1:8" ht="15.75" customHeight="1">
      <c r="A71" s="63"/>
      <c r="B71" s="62" t="s">
        <v>102</v>
      </c>
      <c r="C71" s="37">
        <f>'九月'!F71</f>
        <v>0</v>
      </c>
      <c r="D71" s="37">
        <v>5</v>
      </c>
      <c r="E71" s="37">
        <v>0</v>
      </c>
      <c r="F71" s="37"/>
      <c r="G71" s="37">
        <v>71102</v>
      </c>
      <c r="H71" s="37"/>
    </row>
    <row r="72" spans="1:8" ht="15.75" customHeight="1">
      <c r="A72" s="63"/>
      <c r="B72" s="62" t="s">
        <v>73</v>
      </c>
      <c r="C72" s="37">
        <f>'九月'!F72</f>
        <v>0</v>
      </c>
      <c r="D72" s="37">
        <v>38</v>
      </c>
      <c r="E72" s="37">
        <v>1</v>
      </c>
      <c r="F72" s="37"/>
      <c r="G72" s="37">
        <v>89310</v>
      </c>
      <c r="H72" s="37"/>
    </row>
    <row r="73" spans="1:8" ht="15.75" customHeight="1">
      <c r="A73" s="63"/>
      <c r="B73" s="62" t="s">
        <v>74</v>
      </c>
      <c r="C73" s="37">
        <f>'九月'!F73</f>
        <v>0</v>
      </c>
      <c r="D73" s="37">
        <v>0</v>
      </c>
      <c r="E73" s="37">
        <v>0</v>
      </c>
      <c r="F73" s="37"/>
      <c r="G73" s="37">
        <v>37484</v>
      </c>
      <c r="H73" s="37"/>
    </row>
    <row r="74" spans="1:8" ht="15.75" customHeight="1">
      <c r="A74" s="63"/>
      <c r="B74" s="62" t="s">
        <v>75</v>
      </c>
      <c r="C74" s="37">
        <f>'九月'!F74</f>
        <v>0</v>
      </c>
      <c r="D74" s="37">
        <v>4</v>
      </c>
      <c r="E74" s="37">
        <v>1</v>
      </c>
      <c r="F74" s="37"/>
      <c r="G74" s="37">
        <v>86151</v>
      </c>
      <c r="H74" s="37"/>
    </row>
    <row r="75" spans="1:8" ht="15.75" customHeight="1">
      <c r="A75" s="63"/>
      <c r="B75" s="62" t="s">
        <v>103</v>
      </c>
      <c r="C75" s="37">
        <f>'九月'!F75</f>
        <v>0</v>
      </c>
      <c r="D75" s="37">
        <v>21</v>
      </c>
      <c r="E75" s="37">
        <v>28</v>
      </c>
      <c r="F75" s="37"/>
      <c r="G75" s="37">
        <v>93515</v>
      </c>
      <c r="H75" s="37"/>
    </row>
    <row r="76" spans="1:8" ht="15.75" customHeight="1">
      <c r="A76" s="63"/>
      <c r="B76" s="62" t="s">
        <v>104</v>
      </c>
      <c r="C76" s="37">
        <f>'九月'!F76</f>
        <v>0</v>
      </c>
      <c r="D76" s="37">
        <v>6</v>
      </c>
      <c r="E76" s="37">
        <v>0</v>
      </c>
      <c r="F76" s="37"/>
      <c r="G76" s="37">
        <v>82147</v>
      </c>
      <c r="H76" s="37"/>
    </row>
    <row r="77" spans="1:8" ht="15.75" customHeight="1">
      <c r="A77" s="61" t="s">
        <v>76</v>
      </c>
      <c r="B77" s="60" t="s">
        <v>17</v>
      </c>
      <c r="C77" s="37">
        <f>'九月'!F77</f>
        <v>511199</v>
      </c>
      <c r="D77" s="37">
        <v>513</v>
      </c>
      <c r="E77" s="37">
        <v>10</v>
      </c>
      <c r="F77" s="37">
        <f>C77+D77-E77</f>
        <v>511702</v>
      </c>
      <c r="G77" s="37">
        <v>526073</v>
      </c>
      <c r="H77" s="37">
        <v>-14685</v>
      </c>
    </row>
    <row r="78" spans="1:8" ht="15.75" customHeight="1">
      <c r="A78" s="63"/>
      <c r="B78" s="60" t="s">
        <v>77</v>
      </c>
      <c r="C78" s="37">
        <f>'九月'!F78</f>
        <v>0</v>
      </c>
      <c r="D78" s="37">
        <v>0</v>
      </c>
      <c r="E78" s="37">
        <v>0</v>
      </c>
      <c r="F78" s="37"/>
      <c r="G78" s="37">
        <v>11214</v>
      </c>
      <c r="H78" s="37"/>
    </row>
    <row r="79" spans="1:8" ht="15.75" customHeight="1">
      <c r="A79" s="63"/>
      <c r="B79" s="60" t="s">
        <v>78</v>
      </c>
      <c r="C79" s="37">
        <f>'九月'!F79</f>
        <v>0</v>
      </c>
      <c r="D79" s="37">
        <v>182</v>
      </c>
      <c r="E79" s="37">
        <v>2</v>
      </c>
      <c r="F79" s="37"/>
      <c r="G79" s="37">
        <v>37070</v>
      </c>
      <c r="H79" s="37"/>
    </row>
    <row r="80" spans="1:8" ht="15.75" customHeight="1">
      <c r="A80" s="63"/>
      <c r="B80" s="60" t="s">
        <v>79</v>
      </c>
      <c r="C80" s="37">
        <f>'九月'!F80</f>
        <v>0</v>
      </c>
      <c r="D80" s="37">
        <v>143</v>
      </c>
      <c r="E80" s="37">
        <v>0</v>
      </c>
      <c r="F80" s="37"/>
      <c r="G80" s="37">
        <v>64568</v>
      </c>
      <c r="H80" s="37"/>
    </row>
    <row r="81" spans="1:8" ht="15.75" customHeight="1">
      <c r="A81" s="63"/>
      <c r="B81" s="60" t="s">
        <v>80</v>
      </c>
      <c r="C81" s="37">
        <f>'九月'!F81</f>
        <v>0</v>
      </c>
      <c r="D81" s="37">
        <v>120</v>
      </c>
      <c r="E81" s="37">
        <v>1</v>
      </c>
      <c r="F81" s="37"/>
      <c r="G81" s="37">
        <v>51910</v>
      </c>
      <c r="H81" s="37"/>
    </row>
    <row r="82" spans="1:8" ht="15.75" customHeight="1">
      <c r="A82" s="63"/>
      <c r="B82" s="60" t="s">
        <v>81</v>
      </c>
      <c r="C82" s="37">
        <f>'九月'!F82</f>
        <v>0</v>
      </c>
      <c r="D82" s="37">
        <v>54</v>
      </c>
      <c r="E82" s="37">
        <v>2</v>
      </c>
      <c r="F82" s="37"/>
      <c r="G82" s="37">
        <v>121454</v>
      </c>
      <c r="H82" s="37"/>
    </row>
    <row r="83" spans="1:8" ht="15.75" customHeight="1">
      <c r="A83" s="63"/>
      <c r="B83" s="60" t="s">
        <v>82</v>
      </c>
      <c r="C83" s="37">
        <f>'九月'!F83</f>
        <v>0</v>
      </c>
      <c r="D83" s="37">
        <v>0</v>
      </c>
      <c r="E83" s="37">
        <v>0</v>
      </c>
      <c r="F83" s="37"/>
      <c r="G83" s="37">
        <v>22476</v>
      </c>
      <c r="H83" s="37"/>
    </row>
    <row r="84" spans="1:8" ht="15.75" customHeight="1">
      <c r="A84" s="63"/>
      <c r="B84" s="60" t="s">
        <v>83</v>
      </c>
      <c r="C84" s="37">
        <f>'九月'!F84</f>
        <v>0</v>
      </c>
      <c r="D84" s="37">
        <v>2</v>
      </c>
      <c r="E84" s="37">
        <v>0</v>
      </c>
      <c r="F84" s="37"/>
      <c r="G84" s="37">
        <v>12143</v>
      </c>
      <c r="H84" s="37"/>
    </row>
    <row r="85" spans="1:8" ht="15.75" customHeight="1">
      <c r="A85" s="63"/>
      <c r="B85" s="60" t="s">
        <v>84</v>
      </c>
      <c r="C85" s="37">
        <f>'九月'!F85</f>
        <v>0</v>
      </c>
      <c r="D85" s="37">
        <v>2</v>
      </c>
      <c r="E85" s="37">
        <v>3</v>
      </c>
      <c r="F85" s="37"/>
      <c r="G85" s="37">
        <v>68618</v>
      </c>
      <c r="H85" s="37"/>
    </row>
    <row r="86" spans="1:8" ht="15.75" customHeight="1">
      <c r="A86" s="63"/>
      <c r="B86" s="60" t="s">
        <v>85</v>
      </c>
      <c r="C86" s="37">
        <f>'九月'!F86</f>
        <v>0</v>
      </c>
      <c r="D86" s="37">
        <v>0</v>
      </c>
      <c r="E86" s="37">
        <v>2</v>
      </c>
      <c r="F86" s="37"/>
      <c r="G86" s="37">
        <v>69224</v>
      </c>
      <c r="H86" s="37"/>
    </row>
    <row r="87" spans="1:8" ht="15.75" customHeight="1">
      <c r="A87" s="63"/>
      <c r="B87" s="60" t="s">
        <v>86</v>
      </c>
      <c r="C87" s="37">
        <f>'九月'!F87</f>
        <v>0</v>
      </c>
      <c r="D87" s="37">
        <v>0</v>
      </c>
      <c r="E87" s="37">
        <v>0</v>
      </c>
      <c r="F87" s="37"/>
      <c r="G87" s="37">
        <v>10767</v>
      </c>
      <c r="H87" s="37"/>
    </row>
    <row r="88" spans="1:8" ht="15.75" customHeight="1">
      <c r="A88" s="64"/>
      <c r="B88" s="60" t="s">
        <v>87</v>
      </c>
      <c r="C88" s="37">
        <f>'九月'!F88</f>
        <v>0</v>
      </c>
      <c r="D88" s="37">
        <v>10</v>
      </c>
      <c r="E88" s="37">
        <v>0</v>
      </c>
      <c r="F88" s="37"/>
      <c r="G88" s="37">
        <v>56629</v>
      </c>
      <c r="H88" s="37"/>
    </row>
    <row r="89" spans="1:8" ht="15.75" customHeight="1">
      <c r="A89" s="91" t="s">
        <v>88</v>
      </c>
      <c r="B89" s="92"/>
      <c r="C89" s="37"/>
      <c r="D89" s="62" t="s">
        <v>89</v>
      </c>
      <c r="E89" s="62" t="s">
        <v>89</v>
      </c>
      <c r="F89" s="37"/>
      <c r="G89" s="62" t="s">
        <v>90</v>
      </c>
      <c r="H89" s="37"/>
    </row>
    <row r="90" spans="1:8" ht="15.75" customHeight="1">
      <c r="A90" s="93" t="s">
        <v>94</v>
      </c>
      <c r="B90" s="92"/>
      <c r="C90" s="37"/>
      <c r="D90" s="62" t="s">
        <v>92</v>
      </c>
      <c r="E90" s="62" t="s">
        <v>92</v>
      </c>
      <c r="F90" s="37"/>
      <c r="G90" s="62" t="s">
        <v>90</v>
      </c>
      <c r="H90" s="37"/>
    </row>
    <row r="91" spans="1:8" ht="15.75" customHeight="1">
      <c r="A91" s="93" t="s">
        <v>93</v>
      </c>
      <c r="B91" s="92"/>
      <c r="C91" s="37"/>
      <c r="D91" s="62" t="s">
        <v>92</v>
      </c>
      <c r="E91" s="62" t="s">
        <v>92</v>
      </c>
      <c r="F91" s="37"/>
      <c r="G91" s="62" t="s">
        <v>90</v>
      </c>
      <c r="H91" s="37"/>
    </row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9448818897637796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H78" sqref="H78"/>
    </sheetView>
  </sheetViews>
  <sheetFormatPr defaultColWidth="9.00390625" defaultRowHeight="16.5"/>
  <cols>
    <col min="1" max="1" width="7.25390625" style="19" customWidth="1"/>
    <col min="2" max="2" width="9.625" style="19" customWidth="1"/>
    <col min="3" max="3" width="11.125" style="19" customWidth="1"/>
    <col min="4" max="4" width="13.50390625" style="19" customWidth="1"/>
    <col min="5" max="5" width="9.25390625" style="19" customWidth="1"/>
    <col min="6" max="6" width="11.75390625" style="19" customWidth="1"/>
    <col min="7" max="7" width="11.00390625" style="19" customWidth="1"/>
    <col min="8" max="8" width="10.00390625" style="19" customWidth="1"/>
    <col min="9" max="16384" width="9.00390625" style="19" customWidth="1"/>
  </cols>
  <sheetData>
    <row r="1" spans="1:5" ht="21" customHeight="1">
      <c r="A1" s="94" t="s">
        <v>119</v>
      </c>
      <c r="B1" s="95"/>
      <c r="C1" s="95"/>
      <c r="D1" s="95"/>
      <c r="E1" s="95"/>
    </row>
    <row r="2" spans="1:8" ht="16.5">
      <c r="A2" s="96" t="s">
        <v>130</v>
      </c>
      <c r="B2" s="97"/>
      <c r="C2" s="97"/>
      <c r="D2" s="97"/>
      <c r="E2" s="97"/>
      <c r="H2" s="21" t="s">
        <v>105</v>
      </c>
    </row>
    <row r="3" spans="1:8" ht="15.75" customHeight="1">
      <c r="A3" s="98" t="s">
        <v>111</v>
      </c>
      <c r="B3" s="99"/>
      <c r="C3" s="52" t="s">
        <v>95</v>
      </c>
      <c r="D3" s="25" t="s">
        <v>0</v>
      </c>
      <c r="E3" s="53" t="s">
        <v>1</v>
      </c>
      <c r="F3" s="25" t="s">
        <v>1</v>
      </c>
      <c r="G3" s="53" t="s">
        <v>2</v>
      </c>
      <c r="H3" s="25" t="s">
        <v>3</v>
      </c>
    </row>
    <row r="4" spans="1:8" ht="15.75" customHeight="1">
      <c r="A4" s="100"/>
      <c r="B4" s="101"/>
      <c r="C4" s="54" t="s">
        <v>4</v>
      </c>
      <c r="D4" s="29" t="s">
        <v>5</v>
      </c>
      <c r="E4" s="55" t="s">
        <v>6</v>
      </c>
      <c r="F4" s="29" t="s">
        <v>4</v>
      </c>
      <c r="G4" s="55" t="s">
        <v>7</v>
      </c>
      <c r="H4" s="29" t="s">
        <v>8</v>
      </c>
    </row>
    <row r="5" spans="1:8" ht="15.75" customHeight="1">
      <c r="A5" s="102"/>
      <c r="B5" s="103"/>
      <c r="C5" s="56" t="s">
        <v>96</v>
      </c>
      <c r="D5" s="33" t="s">
        <v>9</v>
      </c>
      <c r="E5" s="57" t="s">
        <v>10</v>
      </c>
      <c r="F5" s="33" t="s">
        <v>11</v>
      </c>
      <c r="G5" s="57" t="s">
        <v>12</v>
      </c>
      <c r="H5" s="33" t="s">
        <v>13</v>
      </c>
    </row>
    <row r="6" spans="1:8" ht="15.75" customHeight="1">
      <c r="A6" s="58" t="s">
        <v>14</v>
      </c>
      <c r="B6" s="47"/>
      <c r="C6" s="37">
        <f>'十月'!F6</f>
        <v>7132601</v>
      </c>
      <c r="D6" s="37">
        <v>5075</v>
      </c>
      <c r="E6" s="37">
        <v>197</v>
      </c>
      <c r="F6" s="37">
        <f>C6+D6-E6</f>
        <v>7137479</v>
      </c>
      <c r="G6" s="37">
        <v>7015273</v>
      </c>
      <c r="H6" s="37">
        <v>311497</v>
      </c>
    </row>
    <row r="7" spans="1:8" ht="15.75" customHeight="1">
      <c r="A7" s="59"/>
      <c r="B7" s="60" t="s">
        <v>15</v>
      </c>
      <c r="C7" s="37">
        <f>'十月'!F7</f>
        <v>5782934</v>
      </c>
      <c r="D7" s="37">
        <f>SUM(D8,D12,D19,D23:D25,D27,D31,D33,D35,D37,D39:D41,D48,D51,D54,D56,D58,D60,D62)</f>
        <v>4503</v>
      </c>
      <c r="E7" s="37">
        <f>SUM(E8,E12,E19,E23:E25,E27,E31,E33,E35,E37,E39:E41,E48,E51,E54,E56,E58,E60,E62)</f>
        <v>70</v>
      </c>
      <c r="F7" s="37">
        <f>C7+D7-E7</f>
        <v>5787367</v>
      </c>
      <c r="G7" s="37">
        <f>SUM(G8,G12,G19,G23:G25,G27,G31,G33,G35,G37,G39:G41,G48,G51,G54,G56,G58,G60,G62)</f>
        <v>5574354</v>
      </c>
      <c r="H7" s="37">
        <v>402963</v>
      </c>
    </row>
    <row r="8" spans="1:8" ht="15.75" customHeight="1">
      <c r="A8" s="61" t="s">
        <v>16</v>
      </c>
      <c r="B8" s="62" t="s">
        <v>17</v>
      </c>
      <c r="C8" s="37">
        <f>'十月'!F8</f>
        <v>149760</v>
      </c>
      <c r="D8" s="37">
        <v>4</v>
      </c>
      <c r="E8" s="37">
        <v>1</v>
      </c>
      <c r="F8" s="37">
        <f>C8+D8-E8</f>
        <v>149763</v>
      </c>
      <c r="G8" s="37">
        <v>136489</v>
      </c>
      <c r="H8" s="37">
        <v>13228</v>
      </c>
    </row>
    <row r="9" spans="1:8" ht="15.75" customHeight="1">
      <c r="A9" s="63"/>
      <c r="B9" s="62" t="s">
        <v>18</v>
      </c>
      <c r="C9" s="37">
        <f>'十月'!F9</f>
        <v>0</v>
      </c>
      <c r="D9" s="37">
        <v>4</v>
      </c>
      <c r="E9" s="37">
        <v>0</v>
      </c>
      <c r="F9" s="37"/>
      <c r="G9" s="37">
        <v>18464</v>
      </c>
      <c r="H9" s="37"/>
    </row>
    <row r="10" spans="1:8" ht="15.75" customHeight="1">
      <c r="A10" s="63"/>
      <c r="B10" s="62" t="s">
        <v>19</v>
      </c>
      <c r="C10" s="37">
        <f>'十月'!F10</f>
        <v>0</v>
      </c>
      <c r="D10" s="37">
        <v>0</v>
      </c>
      <c r="E10" s="37">
        <v>0</v>
      </c>
      <c r="F10" s="37"/>
      <c r="G10" s="37">
        <v>20798</v>
      </c>
      <c r="H10" s="37"/>
    </row>
    <row r="11" spans="1:8" ht="15.75" customHeight="1">
      <c r="A11" s="64"/>
      <c r="B11" s="62" t="s">
        <v>20</v>
      </c>
      <c r="C11" s="37">
        <f>'十月'!F11</f>
        <v>0</v>
      </c>
      <c r="D11" s="37">
        <v>0</v>
      </c>
      <c r="E11" s="37">
        <v>0</v>
      </c>
      <c r="F11" s="37"/>
      <c r="G11" s="37">
        <v>18572</v>
      </c>
      <c r="H11" s="37"/>
    </row>
    <row r="12" spans="1:8" ht="15.75" customHeight="1">
      <c r="A12" s="65" t="s">
        <v>21</v>
      </c>
      <c r="B12" s="62" t="s">
        <v>22</v>
      </c>
      <c r="C12" s="37">
        <f>'十月'!F12</f>
        <v>1306491</v>
      </c>
      <c r="D12" s="37">
        <v>742</v>
      </c>
      <c r="E12" s="37">
        <v>6</v>
      </c>
      <c r="F12" s="37">
        <f>C12+D12-E12</f>
        <v>1307227</v>
      </c>
      <c r="G12" s="37">
        <v>1215672</v>
      </c>
      <c r="H12" s="37">
        <v>285033</v>
      </c>
    </row>
    <row r="13" spans="1:8" ht="15.75" customHeight="1">
      <c r="A13" s="66"/>
      <c r="B13" s="62" t="s">
        <v>23</v>
      </c>
      <c r="C13" s="37">
        <f>'十月'!F13</f>
        <v>0</v>
      </c>
      <c r="D13" s="37">
        <v>0</v>
      </c>
      <c r="E13" s="37">
        <v>0</v>
      </c>
      <c r="F13" s="37"/>
      <c r="G13" s="37">
        <v>172082</v>
      </c>
      <c r="H13" s="37"/>
    </row>
    <row r="14" spans="1:8" ht="15.75" customHeight="1">
      <c r="A14" s="66"/>
      <c r="B14" s="62" t="s">
        <v>24</v>
      </c>
      <c r="C14" s="37">
        <f>'十月'!F14</f>
        <v>0</v>
      </c>
      <c r="D14" s="37">
        <v>0</v>
      </c>
      <c r="E14" s="37">
        <v>0</v>
      </c>
      <c r="F14" s="37"/>
      <c r="G14" s="37">
        <v>124488</v>
      </c>
      <c r="H14" s="37"/>
    </row>
    <row r="15" spans="1:8" ht="15.75" customHeight="1">
      <c r="A15" s="66"/>
      <c r="B15" s="62" t="s">
        <v>25</v>
      </c>
      <c r="C15" s="37">
        <f>'十月'!F15</f>
        <v>0</v>
      </c>
      <c r="D15" s="37">
        <v>0</v>
      </c>
      <c r="E15" s="37">
        <v>0</v>
      </c>
      <c r="F15" s="37"/>
      <c r="G15" s="37">
        <v>140634</v>
      </c>
      <c r="H15" s="37"/>
    </row>
    <row r="16" spans="1:8" ht="15.75" customHeight="1">
      <c r="A16" s="66"/>
      <c r="B16" s="62" t="s">
        <v>26</v>
      </c>
      <c r="C16" s="37">
        <f>'十月'!F16</f>
        <v>0</v>
      </c>
      <c r="D16" s="37">
        <v>0</v>
      </c>
      <c r="E16" s="37">
        <v>0</v>
      </c>
      <c r="F16" s="37"/>
      <c r="G16" s="37">
        <v>83537</v>
      </c>
      <c r="H16" s="37"/>
    </row>
    <row r="17" spans="1:8" ht="15.75" customHeight="1">
      <c r="A17" s="66"/>
      <c r="B17" s="62" t="s">
        <v>27</v>
      </c>
      <c r="C17" s="37">
        <f>'十月'!F17</f>
        <v>0</v>
      </c>
      <c r="D17" s="37">
        <v>0</v>
      </c>
      <c r="E17" s="37">
        <v>0</v>
      </c>
      <c r="F17" s="37"/>
      <c r="G17" s="37">
        <v>103316</v>
      </c>
      <c r="H17" s="37"/>
    </row>
    <row r="18" spans="1:8" ht="15.75" customHeight="1">
      <c r="A18" s="66"/>
      <c r="B18" s="62" t="s">
        <v>28</v>
      </c>
      <c r="C18" s="37">
        <f>'十月'!F18</f>
        <v>0</v>
      </c>
      <c r="D18" s="37">
        <v>0</v>
      </c>
      <c r="E18" s="37">
        <v>0</v>
      </c>
      <c r="F18" s="37"/>
      <c r="G18" s="37">
        <v>119188</v>
      </c>
      <c r="H18" s="37"/>
    </row>
    <row r="19" spans="1:8" ht="15.75" customHeight="1">
      <c r="A19" s="61" t="s">
        <v>29</v>
      </c>
      <c r="B19" s="62" t="s">
        <v>22</v>
      </c>
      <c r="C19" s="37">
        <f>'十月'!F19</f>
        <v>604179</v>
      </c>
      <c r="D19" s="37">
        <v>1564</v>
      </c>
      <c r="E19" s="37">
        <v>2</v>
      </c>
      <c r="F19" s="37">
        <f>C19+D19-E19</f>
        <v>605741</v>
      </c>
      <c r="G19" s="37">
        <v>552865</v>
      </c>
      <c r="H19" s="37">
        <v>51755</v>
      </c>
    </row>
    <row r="20" spans="1:8" ht="15.75" customHeight="1">
      <c r="A20" s="63"/>
      <c r="B20" s="62" t="s">
        <v>30</v>
      </c>
      <c r="C20" s="37">
        <f>'十月'!F20</f>
        <v>0</v>
      </c>
      <c r="D20" s="37">
        <v>0</v>
      </c>
      <c r="E20" s="37">
        <v>0</v>
      </c>
      <c r="F20" s="37"/>
      <c r="G20" s="37">
        <v>115578</v>
      </c>
      <c r="H20" s="37"/>
    </row>
    <row r="21" spans="1:8" ht="15.75" customHeight="1">
      <c r="A21" s="63"/>
      <c r="B21" s="62" t="s">
        <v>31</v>
      </c>
      <c r="C21" s="37">
        <f>'十月'!F21</f>
        <v>0</v>
      </c>
      <c r="D21" s="37">
        <v>0</v>
      </c>
      <c r="E21" s="37">
        <v>0</v>
      </c>
      <c r="F21" s="37"/>
      <c r="G21" s="37">
        <v>105375</v>
      </c>
      <c r="H21" s="37"/>
    </row>
    <row r="22" spans="1:8" ht="15.75" customHeight="1">
      <c r="A22" s="64"/>
      <c r="B22" s="62" t="s">
        <v>32</v>
      </c>
      <c r="C22" s="37">
        <f>'十月'!F22</f>
        <v>0</v>
      </c>
      <c r="D22" s="37">
        <v>0</v>
      </c>
      <c r="E22" s="37">
        <v>0</v>
      </c>
      <c r="F22" s="37"/>
      <c r="G22" s="37">
        <v>39488</v>
      </c>
      <c r="H22" s="37"/>
    </row>
    <row r="23" spans="1:8" ht="15.75" customHeight="1">
      <c r="A23" s="65" t="s">
        <v>33</v>
      </c>
      <c r="B23" s="62" t="s">
        <v>33</v>
      </c>
      <c r="C23" s="37">
        <f>'十月'!F23</f>
        <v>130194</v>
      </c>
      <c r="D23" s="37">
        <v>115</v>
      </c>
      <c r="E23" s="37">
        <v>11</v>
      </c>
      <c r="F23" s="37">
        <f>C23+D23-E23</f>
        <v>130298</v>
      </c>
      <c r="G23" s="37">
        <v>120784</v>
      </c>
      <c r="H23" s="37">
        <v>9407</v>
      </c>
    </row>
    <row r="24" spans="1:8" ht="15.75" customHeight="1">
      <c r="A24" s="62" t="s">
        <v>34</v>
      </c>
      <c r="B24" s="62" t="s">
        <v>34</v>
      </c>
      <c r="C24" s="37">
        <f>'十月'!F24</f>
        <v>123500</v>
      </c>
      <c r="D24" s="37">
        <v>82</v>
      </c>
      <c r="E24" s="37">
        <v>5</v>
      </c>
      <c r="F24" s="37">
        <f>C24+D24-E24</f>
        <v>123577</v>
      </c>
      <c r="G24" s="37">
        <v>126806</v>
      </c>
      <c r="H24" s="37">
        <v>-3514</v>
      </c>
    </row>
    <row r="25" spans="1:8" ht="15.75" customHeight="1">
      <c r="A25" s="65" t="s">
        <v>35</v>
      </c>
      <c r="B25" s="62" t="s">
        <v>22</v>
      </c>
      <c r="C25" s="37">
        <f>'十月'!F25</f>
        <v>147409</v>
      </c>
      <c r="D25" s="37">
        <v>153</v>
      </c>
      <c r="E25" s="37">
        <v>0</v>
      </c>
      <c r="F25" s="37">
        <f>C25+D25-E25</f>
        <v>147562</v>
      </c>
      <c r="G25" s="37">
        <v>152972</v>
      </c>
      <c r="H25" s="37">
        <v>-5490</v>
      </c>
    </row>
    <row r="26" spans="1:8" ht="15.75" customHeight="1">
      <c r="A26" s="66"/>
      <c r="B26" s="62" t="s">
        <v>36</v>
      </c>
      <c r="C26" s="37">
        <f>'十月'!F26</f>
        <v>0</v>
      </c>
      <c r="D26" s="37">
        <v>0</v>
      </c>
      <c r="E26" s="37">
        <v>0</v>
      </c>
      <c r="F26" s="37"/>
      <c r="G26" s="37">
        <v>26565</v>
      </c>
      <c r="H26" s="37"/>
    </row>
    <row r="27" spans="1:8" ht="15.75" customHeight="1">
      <c r="A27" s="61" t="s">
        <v>37</v>
      </c>
      <c r="B27" s="62" t="s">
        <v>17</v>
      </c>
      <c r="C27" s="37">
        <f>'十月'!F27</f>
        <v>401533</v>
      </c>
      <c r="D27" s="37">
        <v>386</v>
      </c>
      <c r="E27" s="37">
        <v>4</v>
      </c>
      <c r="F27" s="37">
        <f>C27+D27-E27</f>
        <v>401915</v>
      </c>
      <c r="G27" s="37">
        <v>332204</v>
      </c>
      <c r="H27" s="37">
        <v>69366</v>
      </c>
    </row>
    <row r="28" spans="1:8" ht="15.75" customHeight="1">
      <c r="A28" s="63"/>
      <c r="B28" s="62" t="s">
        <v>38</v>
      </c>
      <c r="C28" s="37">
        <f>'十月'!F28</f>
        <v>0</v>
      </c>
      <c r="D28" s="37">
        <v>0</v>
      </c>
      <c r="E28" s="37">
        <v>0</v>
      </c>
      <c r="F28" s="37"/>
      <c r="G28" s="37">
        <v>71929</v>
      </c>
      <c r="H28" s="37"/>
    </row>
    <row r="29" spans="1:8" ht="15.75" customHeight="1">
      <c r="A29" s="63"/>
      <c r="B29" s="62" t="s">
        <v>39</v>
      </c>
      <c r="C29" s="37">
        <f>'十月'!F29</f>
        <v>0</v>
      </c>
      <c r="D29" s="37">
        <v>0</v>
      </c>
      <c r="E29" s="37">
        <v>0</v>
      </c>
      <c r="F29" s="37"/>
      <c r="G29" s="37">
        <v>8115</v>
      </c>
      <c r="H29" s="37"/>
    </row>
    <row r="30" spans="1:8" ht="15.75" customHeight="1">
      <c r="A30" s="64"/>
      <c r="B30" s="62" t="s">
        <v>40</v>
      </c>
      <c r="C30" s="37">
        <f>'十月'!F30</f>
        <v>0</v>
      </c>
      <c r="D30" s="37">
        <v>0</v>
      </c>
      <c r="E30" s="37">
        <v>0</v>
      </c>
      <c r="F30" s="37"/>
      <c r="G30" s="37">
        <v>43739</v>
      </c>
      <c r="H30" s="37"/>
    </row>
    <row r="31" spans="1:8" ht="15.75" customHeight="1">
      <c r="A31" s="61" t="s">
        <v>41</v>
      </c>
      <c r="B31" s="62" t="s">
        <v>22</v>
      </c>
      <c r="C31" s="37">
        <f>'十月'!F31</f>
        <v>423017</v>
      </c>
      <c r="D31" s="19">
        <v>445</v>
      </c>
      <c r="E31" s="37">
        <v>0</v>
      </c>
      <c r="F31" s="37">
        <f>C31+D31-E31</f>
        <v>423462</v>
      </c>
      <c r="G31" s="37">
        <v>415386</v>
      </c>
      <c r="H31" s="37">
        <v>7762</v>
      </c>
    </row>
    <row r="32" spans="1:8" ht="15.75" customHeight="1">
      <c r="A32" s="64"/>
      <c r="B32" s="62" t="s">
        <v>42</v>
      </c>
      <c r="C32" s="37">
        <f>'十月'!F32</f>
        <v>0</v>
      </c>
      <c r="D32" s="37">
        <v>0</v>
      </c>
      <c r="E32" s="37">
        <v>0</v>
      </c>
      <c r="F32" s="37"/>
      <c r="G32" s="37">
        <v>44291</v>
      </c>
      <c r="H32" s="37"/>
    </row>
    <row r="33" spans="1:8" ht="15.75" customHeight="1">
      <c r="A33" s="65" t="s">
        <v>43</v>
      </c>
      <c r="B33" s="62" t="s">
        <v>22</v>
      </c>
      <c r="C33" s="37">
        <f>'十月'!F33</f>
        <v>361249</v>
      </c>
      <c r="D33" s="37">
        <v>85</v>
      </c>
      <c r="E33" s="37">
        <v>3</v>
      </c>
      <c r="F33" s="37">
        <f>C33+D33-E33</f>
        <v>361331</v>
      </c>
      <c r="G33" s="37">
        <v>331582</v>
      </c>
      <c r="H33" s="37">
        <v>29719</v>
      </c>
    </row>
    <row r="34" spans="1:8" ht="15.75" customHeight="1">
      <c r="A34" s="66"/>
      <c r="B34" s="62" t="s">
        <v>44</v>
      </c>
      <c r="C34" s="37">
        <f>'十月'!F34</f>
        <v>0</v>
      </c>
      <c r="D34" s="37">
        <v>0</v>
      </c>
      <c r="E34" s="37">
        <v>0</v>
      </c>
      <c r="F34" s="37"/>
      <c r="G34" s="37">
        <v>64216</v>
      </c>
      <c r="H34" s="37"/>
    </row>
    <row r="35" spans="1:8" ht="15.75" customHeight="1">
      <c r="A35" s="61" t="s">
        <v>45</v>
      </c>
      <c r="B35" s="62" t="s">
        <v>22</v>
      </c>
      <c r="C35" s="37">
        <f>'十月'!F35</f>
        <v>149973</v>
      </c>
      <c r="D35" s="37">
        <v>47</v>
      </c>
      <c r="E35" s="37">
        <v>1</v>
      </c>
      <c r="F35" s="37">
        <f>C35+D35-E35</f>
        <v>150019</v>
      </c>
      <c r="G35" s="37">
        <v>157206</v>
      </c>
      <c r="H35" s="37">
        <v>-7249</v>
      </c>
    </row>
    <row r="36" spans="1:8" ht="15.75" customHeight="1">
      <c r="A36" s="64"/>
      <c r="B36" s="62" t="s">
        <v>46</v>
      </c>
      <c r="C36" s="37">
        <f>'十月'!F36</f>
        <v>0</v>
      </c>
      <c r="D36" s="37">
        <v>0</v>
      </c>
      <c r="E36" s="37">
        <v>0</v>
      </c>
      <c r="F36" s="37"/>
      <c r="G36" s="37">
        <v>30626</v>
      </c>
      <c r="H36" s="37"/>
    </row>
    <row r="37" spans="1:8" ht="15.75" customHeight="1">
      <c r="A37" s="61" t="s">
        <v>47</v>
      </c>
      <c r="B37" s="62" t="s">
        <v>22</v>
      </c>
      <c r="C37" s="37">
        <f>'十月'!F37</f>
        <v>188243</v>
      </c>
      <c r="D37" s="37">
        <v>71</v>
      </c>
      <c r="E37" s="37">
        <v>0</v>
      </c>
      <c r="F37" s="37">
        <f>C37+D37-E37</f>
        <v>188314</v>
      </c>
      <c r="G37" s="37">
        <v>207699</v>
      </c>
      <c r="H37" s="37">
        <v>-19468</v>
      </c>
    </row>
    <row r="38" spans="1:8" ht="15.75" customHeight="1">
      <c r="A38" s="64"/>
      <c r="B38" s="62" t="s">
        <v>48</v>
      </c>
      <c r="C38" s="37">
        <f>'十月'!F38</f>
        <v>0</v>
      </c>
      <c r="D38" s="37">
        <v>0</v>
      </c>
      <c r="E38" s="37">
        <v>0</v>
      </c>
      <c r="F38" s="37"/>
      <c r="G38" s="37">
        <v>29977</v>
      </c>
      <c r="H38" s="37"/>
    </row>
    <row r="39" spans="1:8" ht="15.75" customHeight="1">
      <c r="A39" s="62" t="s">
        <v>49</v>
      </c>
      <c r="B39" s="62" t="s">
        <v>49</v>
      </c>
      <c r="C39" s="37">
        <f>'十月'!F39</f>
        <v>91937</v>
      </c>
      <c r="D39" s="37">
        <v>82</v>
      </c>
      <c r="E39" s="37">
        <v>8</v>
      </c>
      <c r="F39" s="37">
        <f>C39+D39-E39</f>
        <v>92011</v>
      </c>
      <c r="G39" s="37">
        <v>84276</v>
      </c>
      <c r="H39" s="37">
        <v>7721</v>
      </c>
    </row>
    <row r="40" spans="1:8" ht="15.75" customHeight="1">
      <c r="A40" s="62" t="s">
        <v>50</v>
      </c>
      <c r="B40" s="62" t="s">
        <v>22</v>
      </c>
      <c r="C40" s="37">
        <f>'十月'!F40</f>
        <v>154337</v>
      </c>
      <c r="D40" s="37">
        <v>22</v>
      </c>
      <c r="E40" s="37">
        <v>2</v>
      </c>
      <c r="F40" s="37">
        <f>C40+D40-E40</f>
        <v>154357</v>
      </c>
      <c r="G40" s="37">
        <v>160136</v>
      </c>
      <c r="H40" s="37">
        <v>-5832</v>
      </c>
    </row>
    <row r="41" spans="1:8" ht="15.75" customHeight="1">
      <c r="A41" s="61" t="s">
        <v>51</v>
      </c>
      <c r="B41" s="62" t="s">
        <v>17</v>
      </c>
      <c r="C41" s="37">
        <f>'十月'!F41</f>
        <v>252829</v>
      </c>
      <c r="D41" s="37">
        <v>207</v>
      </c>
      <c r="E41" s="37">
        <v>0</v>
      </c>
      <c r="F41" s="37">
        <f>C41+D41-E41</f>
        <v>253036</v>
      </c>
      <c r="G41" s="37">
        <v>241914</v>
      </c>
      <c r="H41" s="37">
        <v>10798</v>
      </c>
    </row>
    <row r="42" spans="1:8" ht="15.75" customHeight="1">
      <c r="A42" s="63"/>
      <c r="B42" s="62" t="s">
        <v>52</v>
      </c>
      <c r="C42" s="37">
        <f>'十月'!F42</f>
        <v>0</v>
      </c>
      <c r="D42" s="37">
        <v>0</v>
      </c>
      <c r="E42" s="37">
        <v>0</v>
      </c>
      <c r="F42" s="37"/>
      <c r="G42" s="37">
        <v>41180</v>
      </c>
      <c r="H42" s="37"/>
    </row>
    <row r="43" spans="1:8" ht="15.75" customHeight="1">
      <c r="A43" s="63"/>
      <c r="B43" s="62" t="s">
        <v>39</v>
      </c>
      <c r="C43" s="37">
        <f>'十月'!F43</f>
        <v>0</v>
      </c>
      <c r="D43" s="37">
        <v>0</v>
      </c>
      <c r="E43" s="37">
        <v>0</v>
      </c>
      <c r="F43" s="37"/>
      <c r="G43" s="37">
        <v>14586</v>
      </c>
      <c r="H43" s="37"/>
    </row>
    <row r="44" spans="1:8" ht="15.75" customHeight="1">
      <c r="A44" s="63"/>
      <c r="B44" s="62" t="s">
        <v>53</v>
      </c>
      <c r="C44" s="37">
        <f>'十月'!F44</f>
        <v>0</v>
      </c>
      <c r="D44" s="37">
        <v>0</v>
      </c>
      <c r="E44" s="37">
        <v>0</v>
      </c>
      <c r="F44" s="37"/>
      <c r="G44" s="37">
        <v>41671</v>
      </c>
      <c r="H44" s="37"/>
    </row>
    <row r="45" spans="1:8" ht="15.75" customHeight="1">
      <c r="A45" s="63"/>
      <c r="B45" s="62" t="s">
        <v>54</v>
      </c>
      <c r="C45" s="37">
        <f>'十月'!F45</f>
        <v>0</v>
      </c>
      <c r="D45" s="37">
        <v>0</v>
      </c>
      <c r="E45" s="37">
        <v>0</v>
      </c>
      <c r="F45" s="37"/>
      <c r="G45" s="37">
        <v>64228</v>
      </c>
      <c r="H45" s="37"/>
    </row>
    <row r="46" spans="1:8" ht="15.75" customHeight="1">
      <c r="A46" s="63"/>
      <c r="B46" s="62" t="s">
        <v>55</v>
      </c>
      <c r="C46" s="37">
        <f>'十月'!F46</f>
        <v>0</v>
      </c>
      <c r="D46" s="37">
        <v>0</v>
      </c>
      <c r="E46" s="37">
        <v>0</v>
      </c>
      <c r="F46" s="37"/>
      <c r="G46" s="37">
        <v>18564</v>
      </c>
      <c r="H46" s="37"/>
    </row>
    <row r="47" spans="1:8" ht="15.75" customHeight="1">
      <c r="A47" s="64"/>
      <c r="B47" s="62" t="s">
        <v>56</v>
      </c>
      <c r="C47" s="37">
        <f>'十月'!F47</f>
        <v>0</v>
      </c>
      <c r="D47" s="37">
        <v>0</v>
      </c>
      <c r="E47" s="37">
        <v>0</v>
      </c>
      <c r="F47" s="37"/>
      <c r="G47" s="37">
        <v>46610</v>
      </c>
      <c r="H47" s="37"/>
    </row>
    <row r="48" spans="1:8" ht="15.75" customHeight="1">
      <c r="A48" s="61" t="s">
        <v>57</v>
      </c>
      <c r="B48" s="62" t="s">
        <v>22</v>
      </c>
      <c r="C48" s="37">
        <f>'十月'!F48</f>
        <v>324000</v>
      </c>
      <c r="D48" s="19">
        <v>94</v>
      </c>
      <c r="E48" s="37">
        <v>1</v>
      </c>
      <c r="F48" s="37">
        <f>C48+D48-E48</f>
        <v>324093</v>
      </c>
      <c r="G48" s="37">
        <v>336216</v>
      </c>
      <c r="H48" s="37">
        <v>-12123</v>
      </c>
    </row>
    <row r="49" spans="1:8" ht="15.75" customHeight="1">
      <c r="A49" s="63"/>
      <c r="B49" s="62" t="s">
        <v>58</v>
      </c>
      <c r="C49" s="37">
        <f>'十月'!F49</f>
        <v>0</v>
      </c>
      <c r="D49" s="37">
        <v>0</v>
      </c>
      <c r="E49" s="37">
        <v>0</v>
      </c>
      <c r="F49" s="37"/>
      <c r="G49" s="37">
        <v>24494</v>
      </c>
      <c r="H49" s="37"/>
    </row>
    <row r="50" spans="1:8" ht="15.75" customHeight="1">
      <c r="A50" s="64"/>
      <c r="B50" s="62" t="s">
        <v>97</v>
      </c>
      <c r="C50" s="37">
        <f>'十月'!F50</f>
        <v>0</v>
      </c>
      <c r="D50" s="37">
        <v>0</v>
      </c>
      <c r="E50" s="37">
        <v>0</v>
      </c>
      <c r="F50" s="37"/>
      <c r="G50" s="37">
        <v>65340</v>
      </c>
      <c r="H50" s="37"/>
    </row>
    <row r="51" spans="1:8" ht="15.75" customHeight="1">
      <c r="A51" s="65" t="s">
        <v>59</v>
      </c>
      <c r="B51" s="62" t="s">
        <v>17</v>
      </c>
      <c r="C51" s="37">
        <f>'十月'!F51</f>
        <v>370749</v>
      </c>
      <c r="D51" s="37">
        <v>170</v>
      </c>
      <c r="E51" s="37">
        <v>9</v>
      </c>
      <c r="F51" s="37">
        <f>C51+D51-E51</f>
        <v>370910</v>
      </c>
      <c r="G51" s="37">
        <v>392654</v>
      </c>
      <c r="H51" s="37">
        <v>-21939</v>
      </c>
    </row>
    <row r="52" spans="1:8" ht="15.75" customHeight="1">
      <c r="A52" s="66"/>
      <c r="B52" s="62" t="s">
        <v>60</v>
      </c>
      <c r="C52" s="37">
        <f>'十月'!F52</f>
        <v>0</v>
      </c>
      <c r="D52" s="37">
        <v>0</v>
      </c>
      <c r="E52" s="37">
        <v>0</v>
      </c>
      <c r="F52" s="37"/>
      <c r="G52" s="37">
        <v>113120</v>
      </c>
      <c r="H52" s="37"/>
    </row>
    <row r="53" spans="1:8" ht="15.75" customHeight="1">
      <c r="A53" s="67"/>
      <c r="B53" s="62" t="s">
        <v>61</v>
      </c>
      <c r="C53" s="37">
        <f>'十月'!F53</f>
        <v>0</v>
      </c>
      <c r="D53" s="37">
        <v>0</v>
      </c>
      <c r="E53" s="37">
        <v>0</v>
      </c>
      <c r="F53" s="37"/>
      <c r="G53" s="37">
        <v>30375</v>
      </c>
      <c r="H53" s="37"/>
    </row>
    <row r="54" spans="1:8" ht="15.75" customHeight="1">
      <c r="A54" s="61" t="s">
        <v>62</v>
      </c>
      <c r="B54" s="62" t="s">
        <v>22</v>
      </c>
      <c r="C54" s="37">
        <f>'十月'!F54</f>
        <v>253499</v>
      </c>
      <c r="D54" s="19">
        <v>88</v>
      </c>
      <c r="E54" s="37">
        <v>12</v>
      </c>
      <c r="F54" s="37">
        <f>C54+D54-E54</f>
        <v>253575</v>
      </c>
      <c r="G54" s="37">
        <v>256571</v>
      </c>
      <c r="H54" s="37">
        <v>-3105</v>
      </c>
    </row>
    <row r="55" spans="1:8" ht="15.75" customHeight="1">
      <c r="A55" s="64"/>
      <c r="B55" s="62" t="s">
        <v>63</v>
      </c>
      <c r="C55" s="37">
        <f>'十月'!F55</f>
        <v>0</v>
      </c>
      <c r="D55" s="37">
        <v>0</v>
      </c>
      <c r="E55" s="37">
        <v>0</v>
      </c>
      <c r="F55" s="37"/>
      <c r="G55" s="37">
        <v>67310</v>
      </c>
      <c r="H55" s="37"/>
    </row>
    <row r="56" spans="1:8" ht="15.75" customHeight="1">
      <c r="A56" s="65" t="s">
        <v>64</v>
      </c>
      <c r="B56" s="62" t="s">
        <v>22</v>
      </c>
      <c r="C56" s="37">
        <f>'十月'!F56</f>
        <v>141259</v>
      </c>
      <c r="D56" s="37">
        <v>5</v>
      </c>
      <c r="E56" s="37">
        <v>1</v>
      </c>
      <c r="F56" s="37">
        <f>C56+D56-E56</f>
        <v>141263</v>
      </c>
      <c r="G56" s="37">
        <v>137723</v>
      </c>
      <c r="H56" s="37">
        <v>3537</v>
      </c>
    </row>
    <row r="57" spans="1:8" ht="15.75" customHeight="1">
      <c r="A57" s="66"/>
      <c r="B57" s="62" t="s">
        <v>65</v>
      </c>
      <c r="C57" s="37">
        <f>'十月'!F57</f>
        <v>0</v>
      </c>
      <c r="D57" s="37">
        <v>3</v>
      </c>
      <c r="E57" s="37">
        <v>0</v>
      </c>
      <c r="F57" s="37"/>
      <c r="G57" s="37">
        <v>29455</v>
      </c>
      <c r="H57" s="37"/>
    </row>
    <row r="58" spans="1:8" ht="15.75" customHeight="1">
      <c r="A58" s="61" t="s">
        <v>66</v>
      </c>
      <c r="B58" s="62" t="s">
        <v>22</v>
      </c>
      <c r="C58" s="37">
        <f>'十月'!F58</f>
        <v>113299</v>
      </c>
      <c r="D58" s="37">
        <v>65</v>
      </c>
      <c r="E58" s="37">
        <v>1</v>
      </c>
      <c r="F58" s="37">
        <f>C58+D58-E58</f>
        <v>113363</v>
      </c>
      <c r="G58" s="37">
        <v>110863</v>
      </c>
      <c r="H58" s="37">
        <v>2390</v>
      </c>
    </row>
    <row r="59" spans="1:8" ht="15.75" customHeight="1">
      <c r="A59" s="64"/>
      <c r="B59" s="62" t="s">
        <v>67</v>
      </c>
      <c r="C59" s="37">
        <f>'十月'!F59</f>
        <v>0</v>
      </c>
      <c r="D59" s="37">
        <v>0</v>
      </c>
      <c r="E59" s="37">
        <v>0</v>
      </c>
      <c r="F59" s="37"/>
      <c r="G59" s="37">
        <v>36282</v>
      </c>
      <c r="H59" s="37"/>
    </row>
    <row r="60" spans="1:8" ht="15.75" customHeight="1">
      <c r="A60" s="61" t="s">
        <v>68</v>
      </c>
      <c r="B60" s="62" t="s">
        <v>22</v>
      </c>
      <c r="C60" s="37">
        <f>'十月'!F60</f>
        <v>69084</v>
      </c>
      <c r="D60" s="37">
        <v>59</v>
      </c>
      <c r="E60" s="37">
        <v>1</v>
      </c>
      <c r="F60" s="37">
        <f>C60+D60-E60</f>
        <v>69142</v>
      </c>
      <c r="G60" s="37">
        <v>75383</v>
      </c>
      <c r="H60" s="37">
        <v>-6264</v>
      </c>
    </row>
    <row r="61" spans="1:8" ht="15.75" customHeight="1">
      <c r="A61" s="64"/>
      <c r="B61" s="62" t="s">
        <v>69</v>
      </c>
      <c r="C61" s="37">
        <f>'十月'!F61</f>
        <v>0</v>
      </c>
      <c r="D61" s="37">
        <v>0</v>
      </c>
      <c r="E61" s="37">
        <v>0</v>
      </c>
      <c r="F61" s="37"/>
      <c r="G61" s="37">
        <v>35489</v>
      </c>
      <c r="H61" s="37"/>
    </row>
    <row r="62" spans="1:8" ht="15.75" customHeight="1">
      <c r="A62" s="65" t="s">
        <v>70</v>
      </c>
      <c r="B62" s="62" t="s">
        <v>22</v>
      </c>
      <c r="C62" s="37">
        <f>'十月'!F62</f>
        <v>26188</v>
      </c>
      <c r="D62" s="37">
        <v>17</v>
      </c>
      <c r="E62" s="37">
        <v>2</v>
      </c>
      <c r="F62" s="37">
        <f>C62+D62-E62</f>
        <v>26203</v>
      </c>
      <c r="G62" s="37">
        <v>28953</v>
      </c>
      <c r="H62" s="37">
        <v>-2769</v>
      </c>
    </row>
    <row r="63" spans="1:8" ht="15.75" customHeight="1">
      <c r="A63" s="66"/>
      <c r="B63" s="62" t="s">
        <v>71</v>
      </c>
      <c r="C63" s="37">
        <f>'十月'!F63</f>
        <v>0</v>
      </c>
      <c r="D63" s="37">
        <v>0</v>
      </c>
      <c r="E63" s="37">
        <v>0</v>
      </c>
      <c r="F63" s="37"/>
      <c r="G63" s="37">
        <v>16848</v>
      </c>
      <c r="H63" s="37"/>
    </row>
    <row r="64" spans="1:8" ht="15.75" customHeight="1">
      <c r="A64" s="61" t="s">
        <v>72</v>
      </c>
      <c r="B64" s="62" t="s">
        <v>17</v>
      </c>
      <c r="C64" s="37">
        <f>'十月'!F64</f>
        <v>837965</v>
      </c>
      <c r="D64" s="37">
        <v>211</v>
      </c>
      <c r="E64" s="37">
        <v>117</v>
      </c>
      <c r="F64" s="37">
        <f>C64+D64-E64</f>
        <v>838059</v>
      </c>
      <c r="G64" s="37">
        <v>914113</v>
      </c>
      <c r="H64" s="37">
        <v>-76399</v>
      </c>
    </row>
    <row r="65" spans="1:8" ht="15.75" customHeight="1">
      <c r="A65" s="63"/>
      <c r="B65" s="62" t="s">
        <v>98</v>
      </c>
      <c r="C65" s="37">
        <f>'十月'!F65</f>
        <v>0</v>
      </c>
      <c r="D65" s="37">
        <v>17</v>
      </c>
      <c r="E65" s="37">
        <v>0</v>
      </c>
      <c r="F65" s="37"/>
      <c r="G65" s="37">
        <v>72957</v>
      </c>
      <c r="H65" s="37"/>
    </row>
    <row r="66" spans="1:8" ht="15.75" customHeight="1">
      <c r="A66" s="63"/>
      <c r="B66" s="62" t="s">
        <v>20</v>
      </c>
      <c r="C66" s="37">
        <f>'十月'!F66</f>
        <v>0</v>
      </c>
      <c r="D66" s="37">
        <v>0</v>
      </c>
      <c r="E66" s="37">
        <v>0</v>
      </c>
      <c r="F66" s="37"/>
      <c r="G66" s="37">
        <v>83592</v>
      </c>
      <c r="H66" s="37"/>
    </row>
    <row r="67" spans="1:8" ht="15.75" customHeight="1">
      <c r="A67" s="63"/>
      <c r="B67" s="62" t="s">
        <v>99</v>
      </c>
      <c r="C67" s="37">
        <f>'十月'!F67</f>
        <v>0</v>
      </c>
      <c r="D67" s="37">
        <v>19</v>
      </c>
      <c r="E67" s="37">
        <v>2</v>
      </c>
      <c r="F67" s="37"/>
      <c r="G67" s="37">
        <v>111519</v>
      </c>
      <c r="H67" s="37"/>
    </row>
    <row r="68" spans="1:8" ht="15.75" customHeight="1">
      <c r="A68" s="63"/>
      <c r="B68" s="62" t="s">
        <v>18</v>
      </c>
      <c r="C68" s="37">
        <f>'十月'!F68</f>
        <v>0</v>
      </c>
      <c r="D68" s="37">
        <v>12</v>
      </c>
      <c r="E68" s="37">
        <v>9</v>
      </c>
      <c r="F68" s="37"/>
      <c r="G68" s="37">
        <v>82996</v>
      </c>
      <c r="H68" s="37"/>
    </row>
    <row r="69" spans="1:8" ht="15.75" customHeight="1">
      <c r="A69" s="63"/>
      <c r="B69" s="62" t="s">
        <v>100</v>
      </c>
      <c r="C69" s="37">
        <f>'十月'!F69</f>
        <v>0</v>
      </c>
      <c r="D69" s="37">
        <v>0</v>
      </c>
      <c r="E69" s="37">
        <v>1</v>
      </c>
      <c r="F69" s="37"/>
      <c r="G69" s="37">
        <v>58751</v>
      </c>
      <c r="H69" s="37"/>
    </row>
    <row r="70" spans="1:8" ht="15.75" customHeight="1">
      <c r="A70" s="63"/>
      <c r="B70" s="62" t="s">
        <v>101</v>
      </c>
      <c r="C70" s="37">
        <f>'十月'!F70</f>
        <v>0</v>
      </c>
      <c r="D70" s="37">
        <v>0</v>
      </c>
      <c r="E70" s="37">
        <v>7</v>
      </c>
      <c r="F70" s="37"/>
      <c r="G70" s="37">
        <v>44273</v>
      </c>
      <c r="H70" s="37"/>
    </row>
    <row r="71" spans="1:8" ht="15.75" customHeight="1">
      <c r="A71" s="63"/>
      <c r="B71" s="62" t="s">
        <v>102</v>
      </c>
      <c r="C71" s="37">
        <f>'十月'!F71</f>
        <v>0</v>
      </c>
      <c r="D71" s="37">
        <v>0</v>
      </c>
      <c r="E71" s="37">
        <v>0</v>
      </c>
      <c r="F71" s="37"/>
      <c r="G71" s="37">
        <v>71145</v>
      </c>
      <c r="H71" s="37"/>
    </row>
    <row r="72" spans="1:8" ht="15.75" customHeight="1">
      <c r="A72" s="63"/>
      <c r="B72" s="62" t="s">
        <v>73</v>
      </c>
      <c r="C72" s="37">
        <f>'十月'!F72</f>
        <v>0</v>
      </c>
      <c r="D72" s="37">
        <v>8</v>
      </c>
      <c r="E72" s="37">
        <v>0</v>
      </c>
      <c r="F72" s="37"/>
      <c r="G72" s="37">
        <v>89346</v>
      </c>
      <c r="H72" s="37"/>
    </row>
    <row r="73" spans="1:8" ht="15.75" customHeight="1">
      <c r="A73" s="63"/>
      <c r="B73" s="62" t="s">
        <v>74</v>
      </c>
      <c r="C73" s="37">
        <f>'十月'!F73</f>
        <v>0</v>
      </c>
      <c r="D73" s="37">
        <v>0</v>
      </c>
      <c r="E73" s="37">
        <v>0</v>
      </c>
      <c r="F73" s="37"/>
      <c r="G73" s="37">
        <v>37515</v>
      </c>
      <c r="H73" s="37"/>
    </row>
    <row r="74" spans="1:8" ht="15.75" customHeight="1">
      <c r="A74" s="63"/>
      <c r="B74" s="62" t="s">
        <v>75</v>
      </c>
      <c r="C74" s="37">
        <f>'十月'!F74</f>
        <v>0</v>
      </c>
      <c r="D74" s="37">
        <v>1</v>
      </c>
      <c r="E74" s="37">
        <v>63</v>
      </c>
      <c r="F74" s="37"/>
      <c r="G74" s="37">
        <v>86235</v>
      </c>
      <c r="H74" s="37"/>
    </row>
    <row r="75" spans="1:8" ht="15.75" customHeight="1">
      <c r="A75" s="63"/>
      <c r="B75" s="62" t="s">
        <v>103</v>
      </c>
      <c r="C75" s="37">
        <f>'十月'!F75</f>
        <v>0</v>
      </c>
      <c r="D75" s="37">
        <v>45</v>
      </c>
      <c r="E75" s="37">
        <v>35</v>
      </c>
      <c r="F75" s="37"/>
      <c r="G75" s="37">
        <v>93611</v>
      </c>
      <c r="H75" s="37"/>
    </row>
    <row r="76" spans="1:8" ht="15.75" customHeight="1">
      <c r="A76" s="63"/>
      <c r="B76" s="62" t="s">
        <v>104</v>
      </c>
      <c r="C76" s="37">
        <f>'十月'!F76</f>
        <v>0</v>
      </c>
      <c r="D76" s="37">
        <v>109</v>
      </c>
      <c r="E76" s="37">
        <v>0</v>
      </c>
      <c r="F76" s="37"/>
      <c r="G76" s="37">
        <v>82173</v>
      </c>
      <c r="H76" s="37"/>
    </row>
    <row r="77" spans="1:8" ht="15.75" customHeight="1">
      <c r="A77" s="61" t="s">
        <v>76</v>
      </c>
      <c r="B77" s="60" t="s">
        <v>17</v>
      </c>
      <c r="C77" s="37">
        <f>'十月'!F77</f>
        <v>511702</v>
      </c>
      <c r="D77" s="37">
        <v>361</v>
      </c>
      <c r="E77" s="37">
        <v>10</v>
      </c>
      <c r="F77" s="37">
        <f>C77+D77-E77</f>
        <v>512053</v>
      </c>
      <c r="G77" s="37">
        <v>526806</v>
      </c>
      <c r="H77" s="37">
        <v>-15067</v>
      </c>
    </row>
    <row r="78" spans="1:8" ht="15.75" customHeight="1">
      <c r="A78" s="63"/>
      <c r="B78" s="60" t="s">
        <v>77</v>
      </c>
      <c r="C78" s="37">
        <f>'十月'!F78</f>
        <v>0</v>
      </c>
      <c r="D78" s="37">
        <v>0</v>
      </c>
      <c r="E78" s="37">
        <v>1</v>
      </c>
      <c r="F78" s="37"/>
      <c r="G78" s="37">
        <v>11228</v>
      </c>
      <c r="H78" s="37"/>
    </row>
    <row r="79" spans="1:8" ht="15.75" customHeight="1">
      <c r="A79" s="63"/>
      <c r="B79" s="60" t="s">
        <v>78</v>
      </c>
      <c r="C79" s="37">
        <f>'十月'!F79</f>
        <v>0</v>
      </c>
      <c r="D79" s="37">
        <v>142</v>
      </c>
      <c r="E79" s="37">
        <v>1</v>
      </c>
      <c r="F79" s="37"/>
      <c r="G79" s="37">
        <v>37153</v>
      </c>
      <c r="H79" s="37"/>
    </row>
    <row r="80" spans="1:8" ht="15.75" customHeight="1">
      <c r="A80" s="63"/>
      <c r="B80" s="60" t="s">
        <v>79</v>
      </c>
      <c r="C80" s="37">
        <f>'十月'!F80</f>
        <v>0</v>
      </c>
      <c r="D80" s="37">
        <v>57</v>
      </c>
      <c r="E80" s="37">
        <v>0</v>
      </c>
      <c r="F80" s="37"/>
      <c r="G80" s="37">
        <v>64713</v>
      </c>
      <c r="H80" s="37"/>
    </row>
    <row r="81" spans="1:8" ht="15.75" customHeight="1">
      <c r="A81" s="63"/>
      <c r="B81" s="60" t="s">
        <v>80</v>
      </c>
      <c r="C81" s="37">
        <f>'十月'!F81</f>
        <v>0</v>
      </c>
      <c r="D81" s="37">
        <v>43</v>
      </c>
      <c r="E81" s="37">
        <v>0</v>
      </c>
      <c r="F81" s="37"/>
      <c r="G81" s="37">
        <v>52003</v>
      </c>
      <c r="H81" s="37"/>
    </row>
    <row r="82" spans="1:8" ht="15.75" customHeight="1">
      <c r="A82" s="63"/>
      <c r="B82" s="60" t="s">
        <v>81</v>
      </c>
      <c r="C82" s="37">
        <f>'十月'!F82</f>
        <v>0</v>
      </c>
      <c r="D82" s="37">
        <v>59</v>
      </c>
      <c r="E82" s="37">
        <v>4</v>
      </c>
      <c r="F82" s="37"/>
      <c r="G82" s="37">
        <v>121570</v>
      </c>
      <c r="H82" s="37"/>
    </row>
    <row r="83" spans="1:8" ht="15.75" customHeight="1">
      <c r="A83" s="63"/>
      <c r="B83" s="60" t="s">
        <v>82</v>
      </c>
      <c r="C83" s="37">
        <f>'十月'!F83</f>
        <v>0</v>
      </c>
      <c r="D83" s="37">
        <v>0</v>
      </c>
      <c r="E83" s="37">
        <v>2</v>
      </c>
      <c r="F83" s="37"/>
      <c r="G83" s="37">
        <v>22522</v>
      </c>
      <c r="H83" s="37"/>
    </row>
    <row r="84" spans="1:8" ht="15.75" customHeight="1">
      <c r="A84" s="63"/>
      <c r="B84" s="60" t="s">
        <v>83</v>
      </c>
      <c r="C84" s="37">
        <f>'十月'!F84</f>
        <v>0</v>
      </c>
      <c r="D84" s="37">
        <v>1</v>
      </c>
      <c r="E84" s="37">
        <v>0</v>
      </c>
      <c r="F84" s="37"/>
      <c r="G84" s="37">
        <v>12177</v>
      </c>
      <c r="H84" s="37"/>
    </row>
    <row r="85" spans="1:8" ht="15.75" customHeight="1">
      <c r="A85" s="63"/>
      <c r="B85" s="60" t="s">
        <v>84</v>
      </c>
      <c r="C85" s="37">
        <f>'十月'!F85</f>
        <v>0</v>
      </c>
      <c r="D85" s="37">
        <v>11</v>
      </c>
      <c r="E85" s="37">
        <v>2</v>
      </c>
      <c r="F85" s="37"/>
      <c r="G85" s="37">
        <v>68683</v>
      </c>
      <c r="H85" s="37"/>
    </row>
    <row r="86" spans="1:8" ht="15.75" customHeight="1">
      <c r="A86" s="63"/>
      <c r="B86" s="60" t="s">
        <v>85</v>
      </c>
      <c r="C86" s="37">
        <f>'十月'!F86</f>
        <v>0</v>
      </c>
      <c r="D86" s="37">
        <v>23</v>
      </c>
      <c r="E86" s="37">
        <v>0</v>
      </c>
      <c r="F86" s="37"/>
      <c r="G86" s="37">
        <v>69240</v>
      </c>
      <c r="H86" s="37"/>
    </row>
    <row r="87" spans="1:8" ht="15.75" customHeight="1">
      <c r="A87" s="63"/>
      <c r="B87" s="60" t="s">
        <v>86</v>
      </c>
      <c r="C87" s="37">
        <f>'十月'!F87</f>
        <v>0</v>
      </c>
      <c r="D87" s="37">
        <v>0</v>
      </c>
      <c r="E87" s="37">
        <v>0</v>
      </c>
      <c r="F87" s="37"/>
      <c r="G87" s="37">
        <v>10769</v>
      </c>
      <c r="H87" s="37"/>
    </row>
    <row r="88" spans="1:8" ht="15.75" customHeight="1">
      <c r="A88" s="64"/>
      <c r="B88" s="60" t="s">
        <v>87</v>
      </c>
      <c r="C88" s="37">
        <f>'十月'!F88</f>
        <v>0</v>
      </c>
      <c r="D88" s="37">
        <v>25</v>
      </c>
      <c r="E88" s="37">
        <v>0</v>
      </c>
      <c r="F88" s="37"/>
      <c r="G88" s="37">
        <v>56748</v>
      </c>
      <c r="H88" s="37"/>
    </row>
    <row r="89" spans="1:8" ht="15.75" customHeight="1">
      <c r="A89" s="91" t="s">
        <v>88</v>
      </c>
      <c r="B89" s="92"/>
      <c r="C89" s="37"/>
      <c r="D89" s="62" t="s">
        <v>89</v>
      </c>
      <c r="E89" s="62" t="s">
        <v>89</v>
      </c>
      <c r="F89" s="37"/>
      <c r="G89" s="62" t="s">
        <v>90</v>
      </c>
      <c r="H89" s="37"/>
    </row>
    <row r="90" spans="1:8" ht="15.75" customHeight="1">
      <c r="A90" s="93" t="s">
        <v>94</v>
      </c>
      <c r="B90" s="92"/>
      <c r="C90" s="37"/>
      <c r="D90" s="62" t="s">
        <v>92</v>
      </c>
      <c r="E90" s="62" t="s">
        <v>92</v>
      </c>
      <c r="F90" s="37"/>
      <c r="G90" s="62" t="s">
        <v>90</v>
      </c>
      <c r="H90" s="37"/>
    </row>
    <row r="91" spans="1:8" ht="15.75" customHeight="1">
      <c r="A91" s="93" t="s">
        <v>93</v>
      </c>
      <c r="B91" s="92"/>
      <c r="C91" s="37"/>
      <c r="D91" s="62" t="s">
        <v>92</v>
      </c>
      <c r="E91" s="62" t="s">
        <v>92</v>
      </c>
      <c r="F91" s="37"/>
      <c r="G91" s="62" t="s">
        <v>90</v>
      </c>
      <c r="H91" s="37"/>
    </row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9448818897637796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selection activeCell="H78" sqref="H78"/>
    </sheetView>
  </sheetViews>
  <sheetFormatPr defaultColWidth="9.00390625" defaultRowHeight="16.5"/>
  <cols>
    <col min="1" max="1" width="7.25390625" style="19" customWidth="1"/>
    <col min="2" max="2" width="9.625" style="19" customWidth="1"/>
    <col min="3" max="3" width="11.125" style="19" customWidth="1"/>
    <col min="4" max="4" width="13.50390625" style="19" customWidth="1"/>
    <col min="5" max="5" width="9.25390625" style="19" customWidth="1"/>
    <col min="6" max="6" width="11.75390625" style="19" customWidth="1"/>
    <col min="7" max="7" width="11.00390625" style="19" customWidth="1"/>
    <col min="8" max="8" width="10.00390625" style="19" customWidth="1"/>
    <col min="9" max="16384" width="9.00390625" style="19" customWidth="1"/>
  </cols>
  <sheetData>
    <row r="1" spans="1:5" ht="21" customHeight="1">
      <c r="A1" s="94" t="s">
        <v>120</v>
      </c>
      <c r="B1" s="95"/>
      <c r="C1" s="95"/>
      <c r="D1" s="95"/>
      <c r="E1" s="95"/>
    </row>
    <row r="2" spans="1:8" ht="16.5">
      <c r="A2" s="96" t="s">
        <v>131</v>
      </c>
      <c r="B2" s="97"/>
      <c r="C2" s="97"/>
      <c r="D2" s="97"/>
      <c r="E2" s="97"/>
      <c r="H2" s="21" t="s">
        <v>105</v>
      </c>
    </row>
    <row r="3" spans="1:8" ht="15.75" customHeight="1">
      <c r="A3" s="98" t="s">
        <v>111</v>
      </c>
      <c r="B3" s="99"/>
      <c r="C3" s="52" t="s">
        <v>95</v>
      </c>
      <c r="D3" s="25" t="s">
        <v>0</v>
      </c>
      <c r="E3" s="53" t="s">
        <v>1</v>
      </c>
      <c r="F3" s="25" t="s">
        <v>1</v>
      </c>
      <c r="G3" s="53" t="s">
        <v>2</v>
      </c>
      <c r="H3" s="25" t="s">
        <v>3</v>
      </c>
    </row>
    <row r="4" spans="1:8" ht="15.75" customHeight="1">
      <c r="A4" s="100"/>
      <c r="B4" s="101"/>
      <c r="C4" s="54" t="s">
        <v>4</v>
      </c>
      <c r="D4" s="29" t="s">
        <v>5</v>
      </c>
      <c r="E4" s="55" t="s">
        <v>6</v>
      </c>
      <c r="F4" s="29" t="s">
        <v>4</v>
      </c>
      <c r="G4" s="55" t="s">
        <v>7</v>
      </c>
      <c r="H4" s="29" t="s">
        <v>8</v>
      </c>
    </row>
    <row r="5" spans="1:8" ht="15.75" customHeight="1">
      <c r="A5" s="102"/>
      <c r="B5" s="103"/>
      <c r="C5" s="56" t="s">
        <v>96</v>
      </c>
      <c r="D5" s="33" t="s">
        <v>9</v>
      </c>
      <c r="E5" s="57" t="s">
        <v>10</v>
      </c>
      <c r="F5" s="33" t="s">
        <v>11</v>
      </c>
      <c r="G5" s="57" t="s">
        <v>12</v>
      </c>
      <c r="H5" s="33" t="s">
        <v>13</v>
      </c>
    </row>
    <row r="6" spans="1:8" ht="15.75" customHeight="1">
      <c r="A6" s="58" t="s">
        <v>14</v>
      </c>
      <c r="B6" s="47"/>
      <c r="C6" s="37">
        <f>'十一月'!F6</f>
        <v>7137479</v>
      </c>
      <c r="D6" s="37">
        <v>8078</v>
      </c>
      <c r="E6" s="37">
        <v>272</v>
      </c>
      <c r="F6" s="37">
        <f>C6+D6-E6</f>
        <v>7145285</v>
      </c>
      <c r="G6" s="37">
        <f>G7+G64+G77</f>
        <v>7026174</v>
      </c>
      <c r="H6" s="37">
        <v>7334576</v>
      </c>
    </row>
    <row r="7" spans="1:8" ht="15.75" customHeight="1">
      <c r="A7" s="59"/>
      <c r="B7" s="60" t="s">
        <v>15</v>
      </c>
      <c r="C7" s="37">
        <f>'十一月'!F7</f>
        <v>5787367</v>
      </c>
      <c r="D7" s="37">
        <v>6586</v>
      </c>
      <c r="E7" s="37">
        <v>64</v>
      </c>
      <c r="F7" s="37">
        <f>C7+D7-E7</f>
        <v>5793889</v>
      </c>
      <c r="G7" s="37">
        <v>5583898</v>
      </c>
      <c r="H7" s="37">
        <v>399941</v>
      </c>
    </row>
    <row r="8" spans="1:8" ht="15.75" customHeight="1">
      <c r="A8" s="61" t="s">
        <v>16</v>
      </c>
      <c r="B8" s="62" t="s">
        <v>17</v>
      </c>
      <c r="C8" s="37">
        <f>'十一月'!F8</f>
        <v>149763</v>
      </c>
      <c r="D8" s="37">
        <v>22</v>
      </c>
      <c r="E8" s="37">
        <v>0</v>
      </c>
      <c r="F8" s="37">
        <f>C8+D8-E8</f>
        <v>149785</v>
      </c>
      <c r="G8" s="37">
        <v>136642</v>
      </c>
      <c r="H8" s="37">
        <v>13097</v>
      </c>
    </row>
    <row r="9" spans="1:8" ht="15.75" customHeight="1">
      <c r="A9" s="63"/>
      <c r="B9" s="62" t="s">
        <v>18</v>
      </c>
      <c r="C9" s="37">
        <f>'十一月'!F9</f>
        <v>0</v>
      </c>
      <c r="D9" s="37">
        <v>0</v>
      </c>
      <c r="E9" s="37">
        <v>0</v>
      </c>
      <c r="F9" s="37"/>
      <c r="G9" s="37">
        <v>18493</v>
      </c>
      <c r="H9" s="37"/>
    </row>
    <row r="10" spans="1:8" ht="15.75" customHeight="1">
      <c r="A10" s="63"/>
      <c r="B10" s="62" t="s">
        <v>19</v>
      </c>
      <c r="C10" s="37">
        <f>'十一月'!F10</f>
        <v>0</v>
      </c>
      <c r="D10" s="37">
        <v>0</v>
      </c>
      <c r="E10" s="37">
        <v>0</v>
      </c>
      <c r="F10" s="37"/>
      <c r="G10" s="37">
        <v>20844</v>
      </c>
      <c r="H10" s="37"/>
    </row>
    <row r="11" spans="1:8" ht="15.75" customHeight="1">
      <c r="A11" s="64"/>
      <c r="B11" s="62" t="s">
        <v>20</v>
      </c>
      <c r="C11" s="37">
        <f>'十一月'!F11</f>
        <v>0</v>
      </c>
      <c r="D11" s="37">
        <v>19</v>
      </c>
      <c r="E11" s="37">
        <v>0</v>
      </c>
      <c r="F11" s="37"/>
      <c r="G11" s="37">
        <v>18571</v>
      </c>
      <c r="H11" s="37"/>
    </row>
    <row r="12" spans="1:8" ht="15.75" customHeight="1">
      <c r="A12" s="65" t="s">
        <v>21</v>
      </c>
      <c r="B12" s="62" t="s">
        <v>22</v>
      </c>
      <c r="C12" s="37">
        <f>'十一月'!F12</f>
        <v>1307227</v>
      </c>
      <c r="D12" s="37">
        <v>1413</v>
      </c>
      <c r="E12" s="37">
        <v>4</v>
      </c>
      <c r="F12" s="37">
        <f>C12+D12-E12</f>
        <v>1308636</v>
      </c>
      <c r="G12" s="37">
        <v>1218070</v>
      </c>
      <c r="H12" s="37">
        <v>284044</v>
      </c>
    </row>
    <row r="13" spans="1:8" ht="15.75" customHeight="1">
      <c r="A13" s="66"/>
      <c r="B13" s="62" t="s">
        <v>23</v>
      </c>
      <c r="C13" s="37">
        <f>'十一月'!F13</f>
        <v>0</v>
      </c>
      <c r="D13" s="37">
        <v>29</v>
      </c>
      <c r="E13" s="37">
        <v>1</v>
      </c>
      <c r="F13" s="37"/>
      <c r="G13" s="37">
        <v>172315</v>
      </c>
      <c r="H13" s="37"/>
    </row>
    <row r="14" spans="1:8" ht="15.75" customHeight="1">
      <c r="A14" s="66"/>
      <c r="B14" s="62" t="s">
        <v>24</v>
      </c>
      <c r="C14" s="37">
        <f>'十一月'!F14</f>
        <v>0</v>
      </c>
      <c r="D14" s="37">
        <v>7</v>
      </c>
      <c r="E14" s="37">
        <v>1</v>
      </c>
      <c r="F14" s="37"/>
      <c r="G14" s="37">
        <v>124712</v>
      </c>
      <c r="H14" s="37"/>
    </row>
    <row r="15" spans="1:8" ht="15.75" customHeight="1">
      <c r="A15" s="66"/>
      <c r="B15" s="62" t="s">
        <v>25</v>
      </c>
      <c r="C15" s="37">
        <f>'十一月'!F15</f>
        <v>0</v>
      </c>
      <c r="D15" s="37">
        <v>1</v>
      </c>
      <c r="E15" s="37">
        <v>0</v>
      </c>
      <c r="F15" s="37"/>
      <c r="G15" s="37">
        <v>140817</v>
      </c>
      <c r="H15" s="37"/>
    </row>
    <row r="16" spans="1:8" ht="15.75" customHeight="1">
      <c r="A16" s="66"/>
      <c r="B16" s="62" t="s">
        <v>26</v>
      </c>
      <c r="C16" s="37">
        <f>'十一月'!F16</f>
        <v>0</v>
      </c>
      <c r="D16" s="37">
        <v>0</v>
      </c>
      <c r="E16" s="37">
        <v>1</v>
      </c>
      <c r="F16" s="37"/>
      <c r="G16" s="37">
        <v>83685</v>
      </c>
      <c r="H16" s="37"/>
    </row>
    <row r="17" spans="1:8" ht="15.75" customHeight="1">
      <c r="A17" s="66"/>
      <c r="B17" s="62" t="s">
        <v>27</v>
      </c>
      <c r="C17" s="37">
        <f>'十一月'!F17</f>
        <v>0</v>
      </c>
      <c r="D17" s="37">
        <v>1272</v>
      </c>
      <c r="E17" s="37">
        <v>0</v>
      </c>
      <c r="F17" s="37"/>
      <c r="G17" s="37">
        <v>103514</v>
      </c>
      <c r="H17" s="37"/>
    </row>
    <row r="18" spans="1:8" ht="15.75" customHeight="1">
      <c r="A18" s="66"/>
      <c r="B18" s="62" t="s">
        <v>28</v>
      </c>
      <c r="C18" s="37">
        <f>'十一月'!F18</f>
        <v>0</v>
      </c>
      <c r="D18" s="37">
        <v>104</v>
      </c>
      <c r="E18" s="37">
        <v>1</v>
      </c>
      <c r="F18" s="37"/>
      <c r="G18" s="37">
        <v>119479</v>
      </c>
      <c r="H18" s="37"/>
    </row>
    <row r="19" spans="1:8" ht="15.75" customHeight="1">
      <c r="A19" s="61" t="s">
        <v>29</v>
      </c>
      <c r="B19" s="62" t="s">
        <v>22</v>
      </c>
      <c r="C19" s="37">
        <f>'十一月'!F19</f>
        <v>605741</v>
      </c>
      <c r="D19" s="37">
        <v>1697</v>
      </c>
      <c r="E19" s="37">
        <v>0</v>
      </c>
      <c r="F19" s="37">
        <f>C19+D19-E19</f>
        <v>607438</v>
      </c>
      <c r="G19" s="37">
        <v>554605</v>
      </c>
      <c r="H19" s="37">
        <v>51712</v>
      </c>
    </row>
    <row r="20" spans="1:8" ht="15.75" customHeight="1">
      <c r="A20" s="63"/>
      <c r="B20" s="62" t="s">
        <v>30</v>
      </c>
      <c r="C20" s="37">
        <f>'十一月'!F20</f>
        <v>0</v>
      </c>
      <c r="D20" s="37">
        <v>0</v>
      </c>
      <c r="E20" s="37">
        <v>0</v>
      </c>
      <c r="F20" s="37"/>
      <c r="G20" s="37">
        <v>116040</v>
      </c>
      <c r="H20" s="37"/>
    </row>
    <row r="21" spans="1:8" ht="15.75" customHeight="1">
      <c r="A21" s="63"/>
      <c r="B21" s="62" t="s">
        <v>31</v>
      </c>
      <c r="C21" s="37">
        <f>'十一月'!F21</f>
        <v>0</v>
      </c>
      <c r="D21" s="37">
        <v>0</v>
      </c>
      <c r="E21" s="37">
        <v>0</v>
      </c>
      <c r="F21" s="37"/>
      <c r="G21" s="37">
        <v>105693</v>
      </c>
      <c r="H21" s="37"/>
    </row>
    <row r="22" spans="1:8" ht="15.75" customHeight="1">
      <c r="A22" s="64"/>
      <c r="B22" s="62" t="s">
        <v>32</v>
      </c>
      <c r="C22" s="37">
        <f>'十一月'!F22</f>
        <v>0</v>
      </c>
      <c r="D22" s="37">
        <v>0</v>
      </c>
      <c r="E22" s="37">
        <v>0</v>
      </c>
      <c r="F22" s="37"/>
      <c r="G22" s="37">
        <v>39544</v>
      </c>
      <c r="H22" s="37"/>
    </row>
    <row r="23" spans="1:8" ht="15.75" customHeight="1">
      <c r="A23" s="65" t="s">
        <v>33</v>
      </c>
      <c r="B23" s="62" t="s">
        <v>33</v>
      </c>
      <c r="C23" s="37">
        <f>'十一月'!F23</f>
        <v>130298</v>
      </c>
      <c r="D23" s="37">
        <v>126</v>
      </c>
      <c r="E23" s="37">
        <v>5</v>
      </c>
      <c r="F23" s="37">
        <f>C23+D23-E23</f>
        <v>130419</v>
      </c>
      <c r="G23" s="37">
        <v>120984</v>
      </c>
      <c r="H23" s="37">
        <v>9328</v>
      </c>
    </row>
    <row r="24" spans="1:8" ht="15.75" customHeight="1">
      <c r="A24" s="62" t="s">
        <v>34</v>
      </c>
      <c r="B24" s="62" t="s">
        <v>34</v>
      </c>
      <c r="C24" s="37">
        <f>'十一月'!F24</f>
        <v>123577</v>
      </c>
      <c r="D24" s="37">
        <v>257</v>
      </c>
      <c r="E24" s="37">
        <v>7</v>
      </c>
      <c r="F24" s="37">
        <f>C24+D24-E24</f>
        <v>123827</v>
      </c>
      <c r="G24" s="37">
        <v>127128</v>
      </c>
      <c r="H24" s="37">
        <v>-3586</v>
      </c>
    </row>
    <row r="25" spans="1:8" ht="15.75" customHeight="1">
      <c r="A25" s="65" t="s">
        <v>35</v>
      </c>
      <c r="B25" s="62" t="s">
        <v>22</v>
      </c>
      <c r="C25" s="37">
        <f>'十一月'!F25</f>
        <v>147562</v>
      </c>
      <c r="D25" s="37">
        <v>162</v>
      </c>
      <c r="E25" s="37">
        <v>0</v>
      </c>
      <c r="F25" s="37">
        <f>C25+D25-E25</f>
        <v>147724</v>
      </c>
      <c r="G25" s="37">
        <v>153177</v>
      </c>
      <c r="H25" s="37">
        <v>-5533</v>
      </c>
    </row>
    <row r="26" spans="1:8" ht="15.75" customHeight="1">
      <c r="A26" s="66"/>
      <c r="B26" s="62" t="s">
        <v>36</v>
      </c>
      <c r="C26" s="37">
        <f>'十一月'!F26</f>
        <v>0</v>
      </c>
      <c r="D26" s="37">
        <v>0</v>
      </c>
      <c r="E26" s="37">
        <v>0</v>
      </c>
      <c r="F26" s="37"/>
      <c r="G26" s="37">
        <v>26597</v>
      </c>
      <c r="H26" s="37"/>
    </row>
    <row r="27" spans="1:8" ht="15.75" customHeight="1">
      <c r="A27" s="61" t="s">
        <v>37</v>
      </c>
      <c r="B27" s="62" t="s">
        <v>17</v>
      </c>
      <c r="C27" s="37">
        <f>'十一月'!F27</f>
        <v>401915</v>
      </c>
      <c r="D27" s="37">
        <v>487</v>
      </c>
      <c r="E27" s="37">
        <v>7</v>
      </c>
      <c r="F27" s="37">
        <f>C27+D27-E27</f>
        <v>402395</v>
      </c>
      <c r="G27" s="37">
        <v>332772</v>
      </c>
      <c r="H27" s="37">
        <v>69278</v>
      </c>
    </row>
    <row r="28" spans="1:8" ht="15.75" customHeight="1">
      <c r="A28" s="63"/>
      <c r="B28" s="62" t="s">
        <v>38</v>
      </c>
      <c r="C28" s="37">
        <f>'十一月'!F28</f>
        <v>0</v>
      </c>
      <c r="D28" s="37">
        <v>0</v>
      </c>
      <c r="E28" s="37">
        <v>0</v>
      </c>
      <c r="F28" s="37"/>
      <c r="G28" s="37">
        <v>71940</v>
      </c>
      <c r="H28" s="37"/>
    </row>
    <row r="29" spans="1:8" ht="15.75" customHeight="1">
      <c r="A29" s="63"/>
      <c r="B29" s="62" t="s">
        <v>39</v>
      </c>
      <c r="C29" s="37">
        <f>'十一月'!F29</f>
        <v>0</v>
      </c>
      <c r="D29" s="37">
        <v>0</v>
      </c>
      <c r="E29" s="37">
        <v>0</v>
      </c>
      <c r="F29" s="37"/>
      <c r="G29" s="37">
        <v>8131</v>
      </c>
      <c r="H29" s="37"/>
    </row>
    <row r="30" spans="1:8" ht="15.75" customHeight="1">
      <c r="A30" s="64"/>
      <c r="B30" s="62" t="s">
        <v>40</v>
      </c>
      <c r="C30" s="37">
        <f>'十一月'!F30</f>
        <v>0</v>
      </c>
      <c r="D30" s="37">
        <v>0</v>
      </c>
      <c r="E30" s="37">
        <v>0</v>
      </c>
      <c r="F30" s="37"/>
      <c r="G30" s="37">
        <v>43871</v>
      </c>
      <c r="H30" s="37"/>
    </row>
    <row r="31" spans="1:8" ht="15.75" customHeight="1">
      <c r="A31" s="61" t="s">
        <v>41</v>
      </c>
      <c r="B31" s="62" t="s">
        <v>22</v>
      </c>
      <c r="C31" s="37">
        <f>'十一月'!F31</f>
        <v>423462</v>
      </c>
      <c r="D31" s="19">
        <v>392</v>
      </c>
      <c r="E31" s="37">
        <v>0</v>
      </c>
      <c r="F31" s="37">
        <f>C31+D31-E31</f>
        <v>423854</v>
      </c>
      <c r="G31" s="37">
        <v>416178</v>
      </c>
      <c r="H31" s="37">
        <v>7362</v>
      </c>
    </row>
    <row r="32" spans="1:8" ht="15.75" customHeight="1">
      <c r="A32" s="64"/>
      <c r="B32" s="62" t="s">
        <v>42</v>
      </c>
      <c r="C32" s="37">
        <f>'十一月'!F32</f>
        <v>0</v>
      </c>
      <c r="D32" s="37">
        <v>0</v>
      </c>
      <c r="E32" s="37">
        <v>0</v>
      </c>
      <c r="F32" s="37"/>
      <c r="G32" s="37">
        <v>44391</v>
      </c>
      <c r="H32" s="37"/>
    </row>
    <row r="33" spans="1:8" ht="15.75" customHeight="1">
      <c r="A33" s="65" t="s">
        <v>43</v>
      </c>
      <c r="B33" s="62" t="s">
        <v>22</v>
      </c>
      <c r="C33" s="37">
        <f>'十一月'!F33</f>
        <v>361331</v>
      </c>
      <c r="D33" s="37">
        <v>146</v>
      </c>
      <c r="E33" s="37">
        <v>1</v>
      </c>
      <c r="F33" s="37">
        <f>C33+D33-E33</f>
        <v>361476</v>
      </c>
      <c r="G33" s="37">
        <v>332044</v>
      </c>
      <c r="H33" s="37">
        <v>29402</v>
      </c>
    </row>
    <row r="34" spans="1:8" ht="15.75" customHeight="1">
      <c r="A34" s="66"/>
      <c r="B34" s="62" t="s">
        <v>44</v>
      </c>
      <c r="C34" s="37">
        <f>'十一月'!F34</f>
        <v>0</v>
      </c>
      <c r="D34" s="37">
        <v>0</v>
      </c>
      <c r="E34" s="37">
        <v>0</v>
      </c>
      <c r="F34" s="37"/>
      <c r="G34" s="37">
        <v>64410</v>
      </c>
      <c r="H34" s="37"/>
    </row>
    <row r="35" spans="1:8" ht="15.75" customHeight="1">
      <c r="A35" s="61" t="s">
        <v>45</v>
      </c>
      <c r="B35" s="62" t="s">
        <v>22</v>
      </c>
      <c r="C35" s="37">
        <f>'十一月'!F35</f>
        <v>150019</v>
      </c>
      <c r="D35" s="37">
        <v>120</v>
      </c>
      <c r="E35" s="37">
        <v>4</v>
      </c>
      <c r="F35" s="37">
        <f>C35+D35-E35</f>
        <v>150135</v>
      </c>
      <c r="G35" s="37">
        <v>157341</v>
      </c>
      <c r="H35" s="37">
        <v>-7268</v>
      </c>
    </row>
    <row r="36" spans="1:8" ht="15.75" customHeight="1">
      <c r="A36" s="64"/>
      <c r="B36" s="62" t="s">
        <v>46</v>
      </c>
      <c r="C36" s="37">
        <f>'十一月'!F36</f>
        <v>0</v>
      </c>
      <c r="D36" s="37">
        <v>0</v>
      </c>
      <c r="E36" s="37">
        <v>0</v>
      </c>
      <c r="F36" s="37"/>
      <c r="G36" s="37">
        <v>30672</v>
      </c>
      <c r="H36" s="37"/>
    </row>
    <row r="37" spans="1:8" ht="15.75" customHeight="1">
      <c r="A37" s="61" t="s">
        <v>47</v>
      </c>
      <c r="B37" s="62" t="s">
        <v>22</v>
      </c>
      <c r="C37" s="37">
        <f>'十一月'!F37</f>
        <v>188314</v>
      </c>
      <c r="D37" s="37">
        <v>77</v>
      </c>
      <c r="E37" s="37">
        <v>0</v>
      </c>
      <c r="F37" s="37">
        <f>C37+D37-E37</f>
        <v>188391</v>
      </c>
      <c r="G37" s="37">
        <v>207921</v>
      </c>
      <c r="H37" s="37">
        <v>-19613</v>
      </c>
    </row>
    <row r="38" spans="1:8" ht="15.75" customHeight="1">
      <c r="A38" s="64"/>
      <c r="B38" s="62" t="s">
        <v>48</v>
      </c>
      <c r="C38" s="37">
        <f>'十一月'!F38</f>
        <v>0</v>
      </c>
      <c r="D38" s="37">
        <v>0</v>
      </c>
      <c r="E38" s="37">
        <v>0</v>
      </c>
      <c r="F38" s="37"/>
      <c r="G38" s="37">
        <v>30052</v>
      </c>
      <c r="H38" s="37"/>
    </row>
    <row r="39" spans="1:8" ht="15.75" customHeight="1">
      <c r="A39" s="62" t="s">
        <v>49</v>
      </c>
      <c r="B39" s="62" t="s">
        <v>49</v>
      </c>
      <c r="C39" s="37">
        <f>'十一月'!F39</f>
        <v>92011</v>
      </c>
      <c r="D39" s="64">
        <v>0</v>
      </c>
      <c r="E39" s="37">
        <v>2</v>
      </c>
      <c r="F39" s="37">
        <f>C39+D39-E39</f>
        <v>92009</v>
      </c>
      <c r="G39" s="37">
        <v>84429</v>
      </c>
      <c r="H39" s="37">
        <v>7566</v>
      </c>
    </row>
    <row r="40" spans="1:8" ht="15.75" customHeight="1">
      <c r="A40" s="62" t="s">
        <v>50</v>
      </c>
      <c r="B40" s="62" t="s">
        <v>22</v>
      </c>
      <c r="C40" s="37">
        <f>'十一月'!F40</f>
        <v>154357</v>
      </c>
      <c r="D40" s="37">
        <v>191</v>
      </c>
      <c r="E40" s="37">
        <v>2</v>
      </c>
      <c r="F40" s="37">
        <f>C40+D40-E40</f>
        <v>154546</v>
      </c>
      <c r="G40" s="37">
        <v>160342</v>
      </c>
      <c r="H40" s="37">
        <v>-5849</v>
      </c>
    </row>
    <row r="41" spans="1:8" ht="15.75" customHeight="1">
      <c r="A41" s="61" t="s">
        <v>51</v>
      </c>
      <c r="B41" s="62" t="s">
        <v>17</v>
      </c>
      <c r="C41" s="37">
        <f>'十一月'!F41</f>
        <v>253036</v>
      </c>
      <c r="D41" s="37">
        <v>543</v>
      </c>
      <c r="E41" s="37">
        <v>0</v>
      </c>
      <c r="F41" s="37">
        <f>C41+D41-E41</f>
        <v>253579</v>
      </c>
      <c r="G41" s="37">
        <v>242291</v>
      </c>
      <c r="H41" s="37">
        <v>10964</v>
      </c>
    </row>
    <row r="42" spans="1:8" ht="15.75" customHeight="1">
      <c r="A42" s="63"/>
      <c r="B42" s="62" t="s">
        <v>52</v>
      </c>
      <c r="C42" s="37">
        <f>'十一月'!F42</f>
        <v>0</v>
      </c>
      <c r="D42" s="37">
        <v>0</v>
      </c>
      <c r="E42" s="37">
        <v>0</v>
      </c>
      <c r="F42" s="37"/>
      <c r="G42" s="37">
        <v>41311</v>
      </c>
      <c r="H42" s="37"/>
    </row>
    <row r="43" spans="1:8" ht="15.75" customHeight="1">
      <c r="A43" s="63"/>
      <c r="B43" s="62" t="s">
        <v>39</v>
      </c>
      <c r="C43" s="37">
        <f>'十一月'!F43</f>
        <v>0</v>
      </c>
      <c r="D43" s="37">
        <v>0</v>
      </c>
      <c r="E43" s="37">
        <v>0</v>
      </c>
      <c r="F43" s="37"/>
      <c r="G43" s="37">
        <v>14584</v>
      </c>
      <c r="H43" s="37"/>
    </row>
    <row r="44" spans="1:8" ht="15.75" customHeight="1">
      <c r="A44" s="63"/>
      <c r="B44" s="62" t="s">
        <v>53</v>
      </c>
      <c r="C44" s="37">
        <f>'十一月'!F44</f>
        <v>0</v>
      </c>
      <c r="D44" s="37">
        <v>0</v>
      </c>
      <c r="E44" s="37">
        <v>0</v>
      </c>
      <c r="F44" s="37"/>
      <c r="G44" s="37">
        <v>41661</v>
      </c>
      <c r="H44" s="37"/>
    </row>
    <row r="45" spans="1:8" ht="15.75" customHeight="1">
      <c r="A45" s="63"/>
      <c r="B45" s="62" t="s">
        <v>54</v>
      </c>
      <c r="C45" s="37">
        <f>'十一月'!F45</f>
        <v>0</v>
      </c>
      <c r="D45" s="37">
        <v>0</v>
      </c>
      <c r="E45" s="37">
        <v>0</v>
      </c>
      <c r="F45" s="37"/>
      <c r="G45" s="37">
        <v>64313</v>
      </c>
      <c r="H45" s="37"/>
    </row>
    <row r="46" spans="1:8" ht="15.75" customHeight="1">
      <c r="A46" s="63"/>
      <c r="B46" s="62" t="s">
        <v>55</v>
      </c>
      <c r="C46" s="37">
        <f>'十一月'!F46</f>
        <v>0</v>
      </c>
      <c r="D46" s="37">
        <v>0</v>
      </c>
      <c r="E46" s="37">
        <v>0</v>
      </c>
      <c r="F46" s="37"/>
      <c r="G46" s="37">
        <v>18638</v>
      </c>
      <c r="H46" s="37"/>
    </row>
    <row r="47" spans="1:8" ht="15.75" customHeight="1">
      <c r="A47" s="64"/>
      <c r="B47" s="62" t="s">
        <v>56</v>
      </c>
      <c r="C47" s="37">
        <f>'十一月'!F47</f>
        <v>0</v>
      </c>
      <c r="D47" s="37">
        <v>0</v>
      </c>
      <c r="E47" s="37">
        <v>0</v>
      </c>
      <c r="F47" s="37"/>
      <c r="G47" s="37">
        <v>46692</v>
      </c>
      <c r="H47" s="37"/>
    </row>
    <row r="48" spans="1:8" ht="15.75" customHeight="1">
      <c r="A48" s="61" t="s">
        <v>57</v>
      </c>
      <c r="B48" s="62" t="s">
        <v>22</v>
      </c>
      <c r="C48" s="37">
        <f>'十一月'!F48</f>
        <v>324093</v>
      </c>
      <c r="D48" s="19">
        <v>251</v>
      </c>
      <c r="E48" s="37">
        <v>2</v>
      </c>
      <c r="F48" s="37">
        <f>C48+D48-E48</f>
        <v>324342</v>
      </c>
      <c r="G48" s="37">
        <v>336654</v>
      </c>
      <c r="H48" s="37">
        <f>F48-G48</f>
        <v>-12312</v>
      </c>
    </row>
    <row r="49" spans="1:8" ht="15.75" customHeight="1">
      <c r="A49" s="63"/>
      <c r="B49" s="62" t="s">
        <v>58</v>
      </c>
      <c r="C49" s="37">
        <f>'十一月'!F49</f>
        <v>0</v>
      </c>
      <c r="D49" s="37">
        <v>0</v>
      </c>
      <c r="E49" s="37">
        <v>0</v>
      </c>
      <c r="F49" s="37"/>
      <c r="G49" s="37">
        <v>24542</v>
      </c>
      <c r="H49" s="37"/>
    </row>
    <row r="50" spans="1:8" ht="15.75" customHeight="1">
      <c r="A50" s="64"/>
      <c r="B50" s="62" t="s">
        <v>97</v>
      </c>
      <c r="C50" s="37">
        <f>'十一月'!F50</f>
        <v>0</v>
      </c>
      <c r="D50" s="37">
        <v>0</v>
      </c>
      <c r="E50" s="37">
        <v>0</v>
      </c>
      <c r="F50" s="37"/>
      <c r="G50" s="37">
        <v>65460</v>
      </c>
      <c r="H50" s="37"/>
    </row>
    <row r="51" spans="1:8" ht="15.75" customHeight="1">
      <c r="A51" s="65" t="s">
        <v>59</v>
      </c>
      <c r="B51" s="62" t="s">
        <v>17</v>
      </c>
      <c r="C51" s="37">
        <f>'十一月'!F51</f>
        <v>370910</v>
      </c>
      <c r="D51" s="37">
        <v>383</v>
      </c>
      <c r="E51" s="37">
        <v>6</v>
      </c>
      <c r="F51" s="37">
        <f>C51+D51-E51</f>
        <v>371287</v>
      </c>
      <c r="G51" s="37">
        <v>393196</v>
      </c>
      <c r="H51" s="37">
        <v>-22104</v>
      </c>
    </row>
    <row r="52" spans="1:8" ht="15.75" customHeight="1">
      <c r="A52" s="66"/>
      <c r="B52" s="62" t="s">
        <v>60</v>
      </c>
      <c r="C52" s="37">
        <f>'十一月'!F52</f>
        <v>0</v>
      </c>
      <c r="D52" s="37">
        <v>0</v>
      </c>
      <c r="E52" s="37">
        <v>0</v>
      </c>
      <c r="F52" s="37"/>
      <c r="G52" s="37">
        <v>113323</v>
      </c>
      <c r="H52" s="37"/>
    </row>
    <row r="53" spans="1:8" ht="15.75" customHeight="1">
      <c r="A53" s="67"/>
      <c r="B53" s="62" t="s">
        <v>61</v>
      </c>
      <c r="C53" s="37">
        <f>'十一月'!F53</f>
        <v>0</v>
      </c>
      <c r="D53" s="37">
        <v>0</v>
      </c>
      <c r="E53" s="37">
        <v>0</v>
      </c>
      <c r="F53" s="37"/>
      <c r="G53" s="37">
        <v>30439</v>
      </c>
      <c r="H53" s="37"/>
    </row>
    <row r="54" spans="1:8" ht="15.75" customHeight="1">
      <c r="A54" s="61" t="s">
        <v>62</v>
      </c>
      <c r="B54" s="62" t="s">
        <v>22</v>
      </c>
      <c r="C54" s="37">
        <f>'十一月'!F54</f>
        <v>253575</v>
      </c>
      <c r="D54" s="19">
        <v>214</v>
      </c>
      <c r="E54" s="37">
        <v>16</v>
      </c>
      <c r="F54" s="37">
        <f>C54+D54-E54</f>
        <v>253773</v>
      </c>
      <c r="G54" s="37">
        <v>256850</v>
      </c>
      <c r="H54" s="37">
        <v>-3186</v>
      </c>
    </row>
    <row r="55" spans="1:8" ht="15.75" customHeight="1">
      <c r="A55" s="64"/>
      <c r="B55" s="62" t="s">
        <v>63</v>
      </c>
      <c r="C55" s="37">
        <f>'十一月'!F55</f>
        <v>0</v>
      </c>
      <c r="D55" s="37">
        <v>0</v>
      </c>
      <c r="E55" s="37">
        <v>0</v>
      </c>
      <c r="F55" s="37"/>
      <c r="G55" s="37">
        <v>67421</v>
      </c>
      <c r="H55" s="37"/>
    </row>
    <row r="56" spans="1:8" ht="15.75" customHeight="1">
      <c r="A56" s="65" t="s">
        <v>64</v>
      </c>
      <c r="B56" s="62" t="s">
        <v>22</v>
      </c>
      <c r="C56" s="37">
        <f>'十一月'!F56</f>
        <v>141263</v>
      </c>
      <c r="D56" s="37">
        <v>23</v>
      </c>
      <c r="E56" s="37">
        <v>0</v>
      </c>
      <c r="F56" s="37">
        <f>C56+D56-E56</f>
        <v>141286</v>
      </c>
      <c r="G56" s="37">
        <v>137921</v>
      </c>
      <c r="H56" s="37">
        <v>3362</v>
      </c>
    </row>
    <row r="57" spans="1:8" ht="15.75" customHeight="1">
      <c r="A57" s="66"/>
      <c r="B57" s="62" t="s">
        <v>65</v>
      </c>
      <c r="C57" s="37">
        <f>'十一月'!F57</f>
        <v>0</v>
      </c>
      <c r="D57" s="37">
        <v>1</v>
      </c>
      <c r="E57" s="37">
        <v>0</v>
      </c>
      <c r="F57" s="37"/>
      <c r="G57" s="37">
        <v>29514</v>
      </c>
      <c r="H57" s="37"/>
    </row>
    <row r="58" spans="1:8" ht="15.75" customHeight="1">
      <c r="A58" s="61" t="s">
        <v>66</v>
      </c>
      <c r="B58" s="62" t="s">
        <v>22</v>
      </c>
      <c r="C58" s="37">
        <f>'十一月'!F58</f>
        <v>113363</v>
      </c>
      <c r="D58" s="37">
        <v>43</v>
      </c>
      <c r="E58" s="37">
        <v>4</v>
      </c>
      <c r="F58" s="37">
        <f>C58+D58-E58</f>
        <v>113402</v>
      </c>
      <c r="G58" s="37">
        <v>110985</v>
      </c>
      <c r="H58" s="37">
        <v>2307</v>
      </c>
    </row>
    <row r="59" spans="1:8" ht="15.75" customHeight="1">
      <c r="A59" s="64"/>
      <c r="B59" s="62" t="s">
        <v>67</v>
      </c>
      <c r="C59" s="37">
        <f>'十一月'!F59</f>
        <v>0</v>
      </c>
      <c r="D59" s="37">
        <v>0</v>
      </c>
      <c r="E59" s="37">
        <v>0</v>
      </c>
      <c r="F59" s="37"/>
      <c r="G59" s="37">
        <v>36362</v>
      </c>
      <c r="H59" s="37"/>
    </row>
    <row r="60" spans="1:8" ht="15.75" customHeight="1">
      <c r="A60" s="61" t="s">
        <v>68</v>
      </c>
      <c r="B60" s="62" t="s">
        <v>22</v>
      </c>
      <c r="C60" s="37">
        <f>'十一月'!F60</f>
        <v>69142</v>
      </c>
      <c r="D60" s="37">
        <v>15</v>
      </c>
      <c r="E60" s="37">
        <v>2</v>
      </c>
      <c r="F60" s="37">
        <f>C60+D60-E60</f>
        <v>69155</v>
      </c>
      <c r="G60" s="37">
        <v>75400</v>
      </c>
      <c r="H60" s="37">
        <v>-6268</v>
      </c>
    </row>
    <row r="61" spans="1:8" ht="15.75" customHeight="1">
      <c r="A61" s="64"/>
      <c r="B61" s="62" t="s">
        <v>69</v>
      </c>
      <c r="C61" s="37">
        <f>'十一月'!F61</f>
        <v>0</v>
      </c>
      <c r="D61" s="37">
        <v>0</v>
      </c>
      <c r="E61" s="37">
        <v>0</v>
      </c>
      <c r="F61" s="37"/>
      <c r="G61" s="37">
        <v>35496</v>
      </c>
      <c r="H61" s="37"/>
    </row>
    <row r="62" spans="1:8" ht="15.75" customHeight="1">
      <c r="A62" s="65" t="s">
        <v>70</v>
      </c>
      <c r="B62" s="62" t="s">
        <v>22</v>
      </c>
      <c r="C62" s="37">
        <f>'十一月'!F62</f>
        <v>26203</v>
      </c>
      <c r="D62" s="37">
        <v>24</v>
      </c>
      <c r="E62" s="37">
        <v>2</v>
      </c>
      <c r="F62" s="37">
        <f>C62+D62-E62</f>
        <v>26225</v>
      </c>
      <c r="G62" s="37">
        <v>28968</v>
      </c>
      <c r="H62" s="37">
        <v>-2762</v>
      </c>
    </row>
    <row r="63" spans="1:8" ht="15.75" customHeight="1">
      <c r="A63" s="66"/>
      <c r="B63" s="62" t="s">
        <v>71</v>
      </c>
      <c r="C63" s="37">
        <f>'十一月'!F63</f>
        <v>0</v>
      </c>
      <c r="D63" s="37">
        <v>0</v>
      </c>
      <c r="E63" s="37">
        <v>0</v>
      </c>
      <c r="F63" s="37"/>
      <c r="G63" s="37">
        <v>16841</v>
      </c>
      <c r="H63" s="37"/>
    </row>
    <row r="64" spans="1:8" ht="15.75" customHeight="1">
      <c r="A64" s="61" t="s">
        <v>72</v>
      </c>
      <c r="B64" s="62" t="s">
        <v>17</v>
      </c>
      <c r="C64" s="37">
        <f>'十一月'!F64</f>
        <v>838059</v>
      </c>
      <c r="D64" s="37">
        <v>620</v>
      </c>
      <c r="E64" s="37">
        <v>193</v>
      </c>
      <c r="F64" s="37">
        <f>C64+D64-E64</f>
        <v>838486</v>
      </c>
      <c r="G64" s="37">
        <v>914716</v>
      </c>
      <c r="H64" s="37">
        <v>-76575</v>
      </c>
    </row>
    <row r="65" spans="1:8" ht="15.75" customHeight="1">
      <c r="A65" s="63"/>
      <c r="B65" s="62" t="s">
        <v>98</v>
      </c>
      <c r="C65" s="37">
        <f>'十一月'!F65</f>
        <v>0</v>
      </c>
      <c r="D65" s="37">
        <v>0</v>
      </c>
      <c r="E65" s="37">
        <v>10</v>
      </c>
      <c r="F65" s="37"/>
      <c r="G65" s="37">
        <v>73033</v>
      </c>
      <c r="H65" s="37"/>
    </row>
    <row r="66" spans="1:8" ht="15.75" customHeight="1">
      <c r="A66" s="63"/>
      <c r="B66" s="62" t="s">
        <v>20</v>
      </c>
      <c r="C66" s="37">
        <f>'十一月'!F66</f>
        <v>0</v>
      </c>
      <c r="D66" s="37">
        <v>0</v>
      </c>
      <c r="E66" s="37">
        <v>4</v>
      </c>
      <c r="F66" s="37"/>
      <c r="G66" s="37">
        <v>83662</v>
      </c>
      <c r="H66" s="37"/>
    </row>
    <row r="67" spans="1:8" ht="15.75" customHeight="1">
      <c r="A67" s="63"/>
      <c r="B67" s="62" t="s">
        <v>99</v>
      </c>
      <c r="C67" s="37">
        <f>'十一月'!F67</f>
        <v>0</v>
      </c>
      <c r="D67" s="37">
        <v>0</v>
      </c>
      <c r="E67" s="37">
        <v>7</v>
      </c>
      <c r="F67" s="37"/>
      <c r="G67" s="37">
        <v>111585</v>
      </c>
      <c r="H67" s="37"/>
    </row>
    <row r="68" spans="1:8" ht="15.75" customHeight="1">
      <c r="A68" s="63"/>
      <c r="B68" s="62" t="s">
        <v>18</v>
      </c>
      <c r="C68" s="37">
        <f>'十一月'!F68</f>
        <v>0</v>
      </c>
      <c r="D68" s="37">
        <v>97</v>
      </c>
      <c r="E68" s="37">
        <v>4</v>
      </c>
      <c r="F68" s="37"/>
      <c r="G68" s="37">
        <v>83127</v>
      </c>
      <c r="H68" s="37"/>
    </row>
    <row r="69" spans="1:8" ht="15.75" customHeight="1">
      <c r="A69" s="63"/>
      <c r="B69" s="62" t="s">
        <v>100</v>
      </c>
      <c r="C69" s="37">
        <f>'十一月'!F69</f>
        <v>0</v>
      </c>
      <c r="D69" s="37">
        <v>29</v>
      </c>
      <c r="E69" s="37">
        <v>30</v>
      </c>
      <c r="F69" s="37"/>
      <c r="G69" s="37">
        <v>58592</v>
      </c>
      <c r="H69" s="37"/>
    </row>
    <row r="70" spans="1:8" ht="15.75" customHeight="1">
      <c r="A70" s="63"/>
      <c r="B70" s="62" t="s">
        <v>101</v>
      </c>
      <c r="C70" s="37">
        <f>'十一月'!F70</f>
        <v>0</v>
      </c>
      <c r="D70" s="37">
        <v>0</v>
      </c>
      <c r="E70" s="37">
        <v>5</v>
      </c>
      <c r="F70" s="37"/>
      <c r="G70" s="37">
        <v>44274</v>
      </c>
      <c r="H70" s="37"/>
    </row>
    <row r="71" spans="1:8" ht="15.75" customHeight="1">
      <c r="A71" s="63"/>
      <c r="B71" s="62" t="s">
        <v>102</v>
      </c>
      <c r="C71" s="37">
        <f>'十一月'!F71</f>
        <v>0</v>
      </c>
      <c r="D71" s="37">
        <v>3</v>
      </c>
      <c r="E71" s="37">
        <v>0</v>
      </c>
      <c r="F71" s="37"/>
      <c r="G71" s="37">
        <v>71232</v>
      </c>
      <c r="H71" s="37"/>
    </row>
    <row r="72" spans="1:8" ht="15.75" customHeight="1">
      <c r="A72" s="63"/>
      <c r="B72" s="62" t="s">
        <v>73</v>
      </c>
      <c r="C72" s="37">
        <f>'十一月'!F72</f>
        <v>0</v>
      </c>
      <c r="D72" s="37">
        <v>5</v>
      </c>
      <c r="E72" s="37">
        <v>89</v>
      </c>
      <c r="F72" s="37"/>
      <c r="G72" s="37">
        <v>89463</v>
      </c>
      <c r="H72" s="37"/>
    </row>
    <row r="73" spans="1:8" ht="15.75" customHeight="1">
      <c r="A73" s="63"/>
      <c r="B73" s="62" t="s">
        <v>74</v>
      </c>
      <c r="C73" s="37">
        <f>'十一月'!F73</f>
        <v>0</v>
      </c>
      <c r="D73" s="37">
        <v>392</v>
      </c>
      <c r="E73" s="37">
        <v>1</v>
      </c>
      <c r="F73" s="37"/>
      <c r="G73" s="37">
        <v>37579</v>
      </c>
      <c r="H73" s="37"/>
    </row>
    <row r="74" spans="1:8" ht="15.75" customHeight="1">
      <c r="A74" s="63"/>
      <c r="B74" s="62" t="s">
        <v>75</v>
      </c>
      <c r="C74" s="37">
        <f>'十一月'!F74</f>
        <v>0</v>
      </c>
      <c r="D74" s="37">
        <v>79</v>
      </c>
      <c r="E74" s="37">
        <v>41</v>
      </c>
      <c r="F74" s="37"/>
      <c r="G74" s="37">
        <v>86266</v>
      </c>
      <c r="H74" s="37"/>
    </row>
    <row r="75" spans="1:8" ht="15.75" customHeight="1">
      <c r="A75" s="63"/>
      <c r="B75" s="62" t="s">
        <v>103</v>
      </c>
      <c r="C75" s="37">
        <f>'十一月'!F75</f>
        <v>0</v>
      </c>
      <c r="D75" s="37">
        <v>0</v>
      </c>
      <c r="E75" s="37">
        <v>2</v>
      </c>
      <c r="F75" s="37"/>
      <c r="G75" s="37">
        <v>93689</v>
      </c>
      <c r="H75" s="37"/>
    </row>
    <row r="76" spans="1:8" ht="15.75" customHeight="1">
      <c r="A76" s="63"/>
      <c r="B76" s="62" t="s">
        <v>104</v>
      </c>
      <c r="C76" s="37">
        <f>'十一月'!F76</f>
        <v>0</v>
      </c>
      <c r="D76" s="37">
        <v>15</v>
      </c>
      <c r="E76" s="37">
        <v>0</v>
      </c>
      <c r="F76" s="37"/>
      <c r="G76" s="37">
        <v>82214</v>
      </c>
      <c r="H76" s="37"/>
    </row>
    <row r="77" spans="1:8" ht="15.75" customHeight="1">
      <c r="A77" s="61" t="s">
        <v>76</v>
      </c>
      <c r="B77" s="60" t="s">
        <v>17</v>
      </c>
      <c r="C77" s="37">
        <f>'十一月'!F77</f>
        <v>512053</v>
      </c>
      <c r="D77" s="37">
        <v>872</v>
      </c>
      <c r="E77" s="37">
        <v>15</v>
      </c>
      <c r="F77" s="37">
        <f>C77+D77-E77</f>
        <v>512910</v>
      </c>
      <c r="G77" s="37">
        <v>527560</v>
      </c>
      <c r="H77" s="37">
        <v>-14964</v>
      </c>
    </row>
    <row r="78" spans="1:8" ht="15.75" customHeight="1">
      <c r="A78" s="63"/>
      <c r="B78" s="60" t="s">
        <v>77</v>
      </c>
      <c r="C78" s="37">
        <f>'十一月'!F78</f>
        <v>0</v>
      </c>
      <c r="D78" s="37">
        <v>0</v>
      </c>
      <c r="E78" s="37">
        <v>0</v>
      </c>
      <c r="F78" s="37"/>
      <c r="G78" s="37">
        <v>11214</v>
      </c>
      <c r="H78" s="37"/>
    </row>
    <row r="79" spans="1:8" ht="15.75" customHeight="1">
      <c r="A79" s="63"/>
      <c r="B79" s="60" t="s">
        <v>78</v>
      </c>
      <c r="C79" s="37">
        <f>'十一月'!F79</f>
        <v>0</v>
      </c>
      <c r="D79" s="37">
        <v>578</v>
      </c>
      <c r="E79" s="37">
        <v>3</v>
      </c>
      <c r="F79" s="37"/>
      <c r="G79" s="37">
        <v>37239</v>
      </c>
      <c r="H79" s="37"/>
    </row>
    <row r="80" spans="1:8" ht="15.75" customHeight="1">
      <c r="A80" s="63"/>
      <c r="B80" s="60" t="s">
        <v>79</v>
      </c>
      <c r="C80" s="37">
        <f>'十一月'!F80</f>
        <v>0</v>
      </c>
      <c r="D80" s="37">
        <v>21</v>
      </c>
      <c r="E80" s="37">
        <v>4</v>
      </c>
      <c r="F80" s="37"/>
      <c r="G80" s="37">
        <v>64752</v>
      </c>
      <c r="H80" s="37"/>
    </row>
    <row r="81" spans="1:8" ht="15.75" customHeight="1">
      <c r="A81" s="63"/>
      <c r="B81" s="60" t="s">
        <v>80</v>
      </c>
      <c r="C81" s="37">
        <f>'十一月'!F81</f>
        <v>0</v>
      </c>
      <c r="D81" s="37">
        <v>148</v>
      </c>
      <c r="E81" s="37">
        <v>1</v>
      </c>
      <c r="F81" s="37"/>
      <c r="G81" s="37">
        <v>52149</v>
      </c>
      <c r="H81" s="37"/>
    </row>
    <row r="82" spans="1:8" ht="15.75" customHeight="1">
      <c r="A82" s="63"/>
      <c r="B82" s="60" t="s">
        <v>81</v>
      </c>
      <c r="C82" s="37">
        <f>'十一月'!F82</f>
        <v>0</v>
      </c>
      <c r="D82" s="37">
        <v>100</v>
      </c>
      <c r="E82" s="37">
        <v>2</v>
      </c>
      <c r="F82" s="37"/>
      <c r="G82" s="37">
        <v>121700</v>
      </c>
      <c r="H82" s="37"/>
    </row>
    <row r="83" spans="1:8" ht="15.75" customHeight="1">
      <c r="A83" s="63"/>
      <c r="B83" s="60" t="s">
        <v>82</v>
      </c>
      <c r="C83" s="37">
        <f>'十一月'!F83</f>
        <v>0</v>
      </c>
      <c r="D83" s="37">
        <v>1</v>
      </c>
      <c r="E83" s="37">
        <v>1</v>
      </c>
      <c r="F83" s="37"/>
      <c r="G83" s="37">
        <v>22540</v>
      </c>
      <c r="H83" s="37"/>
    </row>
    <row r="84" spans="1:8" ht="15.75" customHeight="1">
      <c r="A84" s="63"/>
      <c r="B84" s="60" t="s">
        <v>83</v>
      </c>
      <c r="C84" s="37">
        <f>'十一月'!F84</f>
        <v>0</v>
      </c>
      <c r="D84" s="37">
        <v>0</v>
      </c>
      <c r="E84" s="37">
        <v>0</v>
      </c>
      <c r="F84" s="37"/>
      <c r="G84" s="37">
        <v>12192</v>
      </c>
      <c r="H84" s="37"/>
    </row>
    <row r="85" spans="1:8" ht="15.75" customHeight="1">
      <c r="A85" s="63"/>
      <c r="B85" s="60" t="s">
        <v>84</v>
      </c>
      <c r="C85" s="37">
        <f>'十一月'!F85</f>
        <v>0</v>
      </c>
      <c r="D85" s="37">
        <v>3</v>
      </c>
      <c r="E85" s="37">
        <v>4</v>
      </c>
      <c r="F85" s="37"/>
      <c r="G85" s="37">
        <v>68745</v>
      </c>
      <c r="H85" s="37"/>
    </row>
    <row r="86" spans="1:8" ht="15.75" customHeight="1">
      <c r="A86" s="63"/>
      <c r="B86" s="60" t="s">
        <v>85</v>
      </c>
      <c r="C86" s="37">
        <f>'十一月'!F86</f>
        <v>0</v>
      </c>
      <c r="D86" s="37">
        <v>8</v>
      </c>
      <c r="E86" s="37">
        <v>0</v>
      </c>
      <c r="F86" s="37"/>
      <c r="G86" s="37">
        <v>69285</v>
      </c>
      <c r="H86" s="37"/>
    </row>
    <row r="87" spans="1:8" ht="15.75" customHeight="1">
      <c r="A87" s="63"/>
      <c r="B87" s="60" t="s">
        <v>86</v>
      </c>
      <c r="C87" s="37">
        <f>'十一月'!F87</f>
        <v>0</v>
      </c>
      <c r="D87" s="37">
        <v>0</v>
      </c>
      <c r="E87" s="37">
        <v>0</v>
      </c>
      <c r="F87" s="37"/>
      <c r="G87" s="37">
        <v>10776</v>
      </c>
      <c r="H87" s="37"/>
    </row>
    <row r="88" spans="1:8" ht="15.75" customHeight="1">
      <c r="A88" s="64"/>
      <c r="B88" s="60" t="s">
        <v>87</v>
      </c>
      <c r="C88" s="37">
        <f>'十一月'!F88</f>
        <v>0</v>
      </c>
      <c r="D88" s="37">
        <v>13</v>
      </c>
      <c r="E88" s="37">
        <v>0</v>
      </c>
      <c r="F88" s="37"/>
      <c r="G88" s="37">
        <v>56968</v>
      </c>
      <c r="H88" s="37"/>
    </row>
    <row r="89" spans="1:8" ht="15.75" customHeight="1">
      <c r="A89" s="91" t="s">
        <v>88</v>
      </c>
      <c r="B89" s="92"/>
      <c r="C89" s="37"/>
      <c r="D89" s="62" t="s">
        <v>89</v>
      </c>
      <c r="E89" s="62" t="s">
        <v>89</v>
      </c>
      <c r="F89" s="37"/>
      <c r="G89" s="62" t="s">
        <v>90</v>
      </c>
      <c r="H89" s="37"/>
    </row>
    <row r="90" spans="1:8" ht="15.75" customHeight="1">
      <c r="A90" s="93" t="s">
        <v>94</v>
      </c>
      <c r="B90" s="92"/>
      <c r="C90" s="37"/>
      <c r="D90" s="62" t="s">
        <v>92</v>
      </c>
      <c r="E90" s="62" t="s">
        <v>92</v>
      </c>
      <c r="F90" s="37"/>
      <c r="G90" s="62" t="s">
        <v>90</v>
      </c>
      <c r="H90" s="37"/>
    </row>
    <row r="91" spans="1:8" ht="15.75" customHeight="1">
      <c r="A91" s="93" t="s">
        <v>93</v>
      </c>
      <c r="B91" s="92"/>
      <c r="C91" s="37"/>
      <c r="D91" s="62" t="s">
        <v>92</v>
      </c>
      <c r="E91" s="62" t="s">
        <v>92</v>
      </c>
      <c r="F91" s="37"/>
      <c r="G91" s="62" t="s">
        <v>90</v>
      </c>
      <c r="H91" s="37"/>
    </row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9448818897637796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H78" sqref="H78"/>
    </sheetView>
  </sheetViews>
  <sheetFormatPr defaultColWidth="9.00390625" defaultRowHeight="16.5"/>
  <cols>
    <col min="1" max="1" width="7.25390625" style="18" customWidth="1"/>
    <col min="2" max="2" width="9.625" style="18" customWidth="1"/>
    <col min="3" max="3" width="11.125" style="18" customWidth="1"/>
    <col min="4" max="4" width="13.50390625" style="18" customWidth="1"/>
    <col min="5" max="5" width="9.25390625" style="18" customWidth="1"/>
    <col min="6" max="6" width="11.75390625" style="18" customWidth="1"/>
    <col min="7" max="7" width="11.00390625" style="18" customWidth="1"/>
    <col min="8" max="8" width="10.00390625" style="19" customWidth="1"/>
    <col min="9" max="16384" width="9.00390625" style="18" customWidth="1"/>
  </cols>
  <sheetData>
    <row r="1" spans="1:5" ht="18.75" customHeight="1">
      <c r="A1" s="82" t="s">
        <v>109</v>
      </c>
      <c r="B1" s="82"/>
      <c r="C1" s="82"/>
      <c r="D1" s="82"/>
      <c r="E1" s="82"/>
    </row>
    <row r="2" spans="1:8" ht="16.5">
      <c r="A2" s="83" t="s">
        <v>108</v>
      </c>
      <c r="B2" s="83"/>
      <c r="C2" s="83"/>
      <c r="D2" s="83"/>
      <c r="E2" s="83"/>
      <c r="H2" s="21" t="s">
        <v>105</v>
      </c>
    </row>
    <row r="3" spans="1:8" ht="15.75" customHeight="1">
      <c r="A3" s="76" t="s">
        <v>106</v>
      </c>
      <c r="B3" s="77"/>
      <c r="C3" s="22" t="s">
        <v>95</v>
      </c>
      <c r="D3" s="23" t="s">
        <v>0</v>
      </c>
      <c r="E3" s="24" t="s">
        <v>1</v>
      </c>
      <c r="F3" s="23" t="s">
        <v>1</v>
      </c>
      <c r="G3" s="24" t="s">
        <v>2</v>
      </c>
      <c r="H3" s="25" t="s">
        <v>3</v>
      </c>
    </row>
    <row r="4" spans="1:8" ht="15.75" customHeight="1">
      <c r="A4" s="78"/>
      <c r="B4" s="79"/>
      <c r="C4" s="26" t="s">
        <v>4</v>
      </c>
      <c r="D4" s="27" t="s">
        <v>5</v>
      </c>
      <c r="E4" s="28" t="s">
        <v>6</v>
      </c>
      <c r="F4" s="27" t="s">
        <v>4</v>
      </c>
      <c r="G4" s="28" t="s">
        <v>7</v>
      </c>
      <c r="H4" s="29" t="s">
        <v>8</v>
      </c>
    </row>
    <row r="5" spans="1:8" ht="15.75" customHeight="1">
      <c r="A5" s="80"/>
      <c r="B5" s="81"/>
      <c r="C5" s="30" t="s">
        <v>96</v>
      </c>
      <c r="D5" s="31" t="s">
        <v>9</v>
      </c>
      <c r="E5" s="32" t="s">
        <v>10</v>
      </c>
      <c r="F5" s="31" t="s">
        <v>11</v>
      </c>
      <c r="G5" s="32" t="s">
        <v>12</v>
      </c>
      <c r="H5" s="33" t="s">
        <v>13</v>
      </c>
    </row>
    <row r="6" spans="1:8" ht="15.75" customHeight="1">
      <c r="A6" s="34" t="s">
        <v>14</v>
      </c>
      <c r="B6" s="35"/>
      <c r="C6" s="70">
        <f>'一月'!F6</f>
        <v>7092446</v>
      </c>
      <c r="D6" s="70">
        <v>2134</v>
      </c>
      <c r="E6" s="70">
        <v>40</v>
      </c>
      <c r="F6" s="70">
        <f>C6+D6-E6</f>
        <v>7094540</v>
      </c>
      <c r="G6" s="70">
        <v>6918711</v>
      </c>
      <c r="H6" s="70">
        <v>170945</v>
      </c>
    </row>
    <row r="7" spans="1:8" ht="15.75" customHeight="1">
      <c r="A7" s="38"/>
      <c r="B7" s="39" t="s">
        <v>15</v>
      </c>
      <c r="C7" s="70">
        <f>'一月'!F7</f>
        <v>5748662</v>
      </c>
      <c r="D7" s="70">
        <v>1709</v>
      </c>
      <c r="E7" s="70">
        <v>24</v>
      </c>
      <c r="F7" s="70">
        <f>C7+D7-E7</f>
        <v>5750347</v>
      </c>
      <c r="G7" s="70">
        <v>5491057</v>
      </c>
      <c r="H7" s="70">
        <v>255065</v>
      </c>
    </row>
    <row r="8" spans="1:8" ht="15.75" customHeight="1">
      <c r="A8" s="40" t="s">
        <v>16</v>
      </c>
      <c r="B8" s="41" t="s">
        <v>17</v>
      </c>
      <c r="C8" s="70">
        <f>'一月'!F8</f>
        <v>149395</v>
      </c>
      <c r="D8" s="70">
        <v>0</v>
      </c>
      <c r="E8" s="70">
        <v>0</v>
      </c>
      <c r="F8" s="70">
        <f>C8+D8-E8</f>
        <v>149395</v>
      </c>
      <c r="G8" s="70">
        <v>134812</v>
      </c>
      <c r="H8" s="70">
        <v>14537</v>
      </c>
    </row>
    <row r="9" spans="1:8" ht="15.75" customHeight="1">
      <c r="A9" s="42"/>
      <c r="B9" s="41" t="s">
        <v>18</v>
      </c>
      <c r="C9" s="70">
        <f>'一月'!F9</f>
        <v>0</v>
      </c>
      <c r="D9" s="70">
        <v>0</v>
      </c>
      <c r="E9" s="70">
        <v>0</v>
      </c>
      <c r="F9" s="70"/>
      <c r="G9" s="70">
        <v>18243</v>
      </c>
      <c r="H9" s="70"/>
    </row>
    <row r="10" spans="1:8" ht="15.75" customHeight="1">
      <c r="A10" s="42"/>
      <c r="B10" s="41" t="s">
        <v>19</v>
      </c>
      <c r="C10" s="70">
        <f>'一月'!F10</f>
        <v>0</v>
      </c>
      <c r="D10" s="70">
        <v>0</v>
      </c>
      <c r="E10" s="70">
        <v>0</v>
      </c>
      <c r="F10" s="70"/>
      <c r="G10" s="70">
        <v>20499</v>
      </c>
      <c r="H10" s="70"/>
    </row>
    <row r="11" spans="1:8" ht="15.75" customHeight="1">
      <c r="A11" s="43"/>
      <c r="B11" s="41" t="s">
        <v>20</v>
      </c>
      <c r="C11" s="70">
        <f>'一月'!F11</f>
        <v>0</v>
      </c>
      <c r="D11" s="70">
        <v>0</v>
      </c>
      <c r="E11" s="70">
        <v>0</v>
      </c>
      <c r="F11" s="70"/>
      <c r="G11" s="70">
        <v>18262</v>
      </c>
      <c r="H11" s="70"/>
    </row>
    <row r="12" spans="1:8" ht="15.75" customHeight="1">
      <c r="A12" s="44" t="s">
        <v>21</v>
      </c>
      <c r="B12" s="41" t="s">
        <v>22</v>
      </c>
      <c r="C12" s="70">
        <f>'一月'!F12</f>
        <v>1303661</v>
      </c>
      <c r="D12" s="70">
        <v>413</v>
      </c>
      <c r="E12" s="70">
        <v>2</v>
      </c>
      <c r="F12" s="70">
        <f>C12+D12-E12</f>
        <v>1304072</v>
      </c>
      <c r="G12" s="70">
        <v>1194087</v>
      </c>
      <c r="H12" s="70">
        <v>109288</v>
      </c>
    </row>
    <row r="13" spans="1:8" ht="15.75" customHeight="1">
      <c r="A13" s="45"/>
      <c r="B13" s="41" t="s">
        <v>23</v>
      </c>
      <c r="C13" s="70">
        <f>'一月'!F13</f>
        <v>0</v>
      </c>
      <c r="D13" s="70">
        <v>301</v>
      </c>
      <c r="E13" s="70">
        <v>0</v>
      </c>
      <c r="F13" s="70"/>
      <c r="G13" s="70">
        <v>169387</v>
      </c>
      <c r="H13" s="70"/>
    </row>
    <row r="14" spans="1:8" ht="15.75" customHeight="1">
      <c r="A14" s="45"/>
      <c r="B14" s="41" t="s">
        <v>24</v>
      </c>
      <c r="C14" s="70">
        <f>'一月'!F14</f>
        <v>0</v>
      </c>
      <c r="D14" s="70">
        <v>31</v>
      </c>
      <c r="E14" s="70">
        <v>0</v>
      </c>
      <c r="F14" s="70"/>
      <c r="G14" s="70">
        <v>122868</v>
      </c>
      <c r="H14" s="70"/>
    </row>
    <row r="15" spans="1:8" ht="15.75" customHeight="1">
      <c r="A15" s="45"/>
      <c r="B15" s="41" t="s">
        <v>25</v>
      </c>
      <c r="C15" s="70">
        <f>'一月'!F15</f>
        <v>0</v>
      </c>
      <c r="D15" s="70">
        <v>0</v>
      </c>
      <c r="E15" s="70">
        <v>2</v>
      </c>
      <c r="F15" s="70"/>
      <c r="G15" s="70">
        <v>138646</v>
      </c>
      <c r="H15" s="70"/>
    </row>
    <row r="16" spans="1:8" ht="15.75" customHeight="1">
      <c r="A16" s="45"/>
      <c r="B16" s="41" t="s">
        <v>26</v>
      </c>
      <c r="C16" s="70">
        <f>'一月'!F16</f>
        <v>0</v>
      </c>
      <c r="D16" s="70">
        <v>0</v>
      </c>
      <c r="E16" s="70">
        <v>0</v>
      </c>
      <c r="F16" s="70"/>
      <c r="G16" s="70">
        <v>82369</v>
      </c>
      <c r="H16" s="70"/>
    </row>
    <row r="17" spans="1:8" ht="15.75" customHeight="1">
      <c r="A17" s="45"/>
      <c r="B17" s="41" t="s">
        <v>27</v>
      </c>
      <c r="C17" s="70">
        <f>'一月'!F17</f>
        <v>0</v>
      </c>
      <c r="D17" s="70">
        <v>3</v>
      </c>
      <c r="E17" s="70">
        <v>0</v>
      </c>
      <c r="F17" s="70"/>
      <c r="G17" s="70">
        <v>101006</v>
      </c>
      <c r="H17" s="70"/>
    </row>
    <row r="18" spans="1:8" ht="15.75" customHeight="1">
      <c r="A18" s="45"/>
      <c r="B18" s="41" t="s">
        <v>28</v>
      </c>
      <c r="C18" s="70">
        <f>'一月'!F18</f>
        <v>0</v>
      </c>
      <c r="D18" s="70">
        <v>78</v>
      </c>
      <c r="E18" s="70">
        <v>0</v>
      </c>
      <c r="F18" s="70"/>
      <c r="G18" s="70">
        <v>117146</v>
      </c>
      <c r="H18" s="70"/>
    </row>
    <row r="19" spans="1:8" ht="15.75" customHeight="1">
      <c r="A19" s="40" t="s">
        <v>29</v>
      </c>
      <c r="B19" s="41" t="s">
        <v>22</v>
      </c>
      <c r="C19" s="70">
        <f>'一月'!F19</f>
        <v>592272</v>
      </c>
      <c r="D19" s="70">
        <v>217</v>
      </c>
      <c r="E19" s="70">
        <v>0</v>
      </c>
      <c r="F19" s="70">
        <f>C19+D19-E19</f>
        <v>592489</v>
      </c>
      <c r="G19" s="70">
        <v>539418</v>
      </c>
      <c r="H19" s="70">
        <v>51950</v>
      </c>
    </row>
    <row r="20" spans="1:8" ht="15.75" customHeight="1">
      <c r="A20" s="42"/>
      <c r="B20" s="41" t="s">
        <v>30</v>
      </c>
      <c r="C20" s="70">
        <f>'一月'!F20</f>
        <v>0</v>
      </c>
      <c r="D20" s="70">
        <v>0</v>
      </c>
      <c r="E20" s="70">
        <v>0</v>
      </c>
      <c r="F20" s="70"/>
      <c r="G20" s="70">
        <v>111432</v>
      </c>
      <c r="H20" s="70"/>
    </row>
    <row r="21" spans="1:8" ht="15.75" customHeight="1">
      <c r="A21" s="42"/>
      <c r="B21" s="41" t="s">
        <v>31</v>
      </c>
      <c r="C21" s="70">
        <f>'一月'!F21</f>
        <v>0</v>
      </c>
      <c r="D21" s="70">
        <v>0</v>
      </c>
      <c r="E21" s="70">
        <v>0</v>
      </c>
      <c r="F21" s="70"/>
      <c r="G21" s="70">
        <v>102921</v>
      </c>
      <c r="H21" s="70"/>
    </row>
    <row r="22" spans="1:8" ht="15.75" customHeight="1">
      <c r="A22" s="43"/>
      <c r="B22" s="41" t="s">
        <v>32</v>
      </c>
      <c r="C22" s="70">
        <f>'一月'!F22</f>
        <v>0</v>
      </c>
      <c r="D22" s="70">
        <v>0</v>
      </c>
      <c r="E22" s="70">
        <v>0</v>
      </c>
      <c r="F22" s="70"/>
      <c r="G22" s="70">
        <v>38776</v>
      </c>
      <c r="H22" s="70"/>
    </row>
    <row r="23" spans="1:8" ht="15.75" customHeight="1">
      <c r="A23" s="44" t="s">
        <v>33</v>
      </c>
      <c r="B23" s="41" t="s">
        <v>33</v>
      </c>
      <c r="C23" s="70">
        <f>'一月'!F23</f>
        <v>129656</v>
      </c>
      <c r="D23" s="70">
        <v>18</v>
      </c>
      <c r="E23" s="70">
        <v>4</v>
      </c>
      <c r="F23" s="70">
        <f>C23+D23-E23</f>
        <v>129670</v>
      </c>
      <c r="G23" s="70">
        <v>118922</v>
      </c>
      <c r="H23" s="70">
        <v>10641</v>
      </c>
    </row>
    <row r="24" spans="1:8" ht="15.75" customHeight="1">
      <c r="A24" s="41" t="s">
        <v>34</v>
      </c>
      <c r="B24" s="41" t="s">
        <v>34</v>
      </c>
      <c r="C24" s="70">
        <f>'一月'!F24</f>
        <v>121669</v>
      </c>
      <c r="D24" s="70">
        <v>164</v>
      </c>
      <c r="E24" s="70">
        <v>1</v>
      </c>
      <c r="F24" s="70">
        <f>C24+D24-E24</f>
        <v>121832</v>
      </c>
      <c r="G24" s="70">
        <v>123694</v>
      </c>
      <c r="H24" s="70">
        <v>-2147</v>
      </c>
    </row>
    <row r="25" spans="1:8" ht="15.75" customHeight="1">
      <c r="A25" s="44" t="s">
        <v>35</v>
      </c>
      <c r="B25" s="41" t="s">
        <v>22</v>
      </c>
      <c r="C25" s="70">
        <f>'一月'!F25</f>
        <v>146414</v>
      </c>
      <c r="D25" s="70">
        <v>55</v>
      </c>
      <c r="E25" s="70">
        <v>0</v>
      </c>
      <c r="F25" s="70">
        <f>C25+D25-E25</f>
        <v>146469</v>
      </c>
      <c r="G25" s="70">
        <v>151105</v>
      </c>
      <c r="H25" s="70">
        <v>-4716</v>
      </c>
    </row>
    <row r="26" spans="1:8" ht="15.75" customHeight="1">
      <c r="A26" s="45"/>
      <c r="B26" s="41" t="s">
        <v>36</v>
      </c>
      <c r="C26" s="70">
        <f>'一月'!F26</f>
        <v>0</v>
      </c>
      <c r="D26" s="70">
        <v>0</v>
      </c>
      <c r="E26" s="70">
        <v>0</v>
      </c>
      <c r="F26" s="70"/>
      <c r="G26" s="70">
        <v>26215</v>
      </c>
      <c r="H26" s="70"/>
    </row>
    <row r="27" spans="1:8" ht="15.75" customHeight="1">
      <c r="A27" s="40" t="s">
        <v>37</v>
      </c>
      <c r="B27" s="41" t="s">
        <v>17</v>
      </c>
      <c r="C27" s="70">
        <f>'一月'!F27</f>
        <v>399228</v>
      </c>
      <c r="D27" s="70">
        <v>73</v>
      </c>
      <c r="E27" s="70">
        <v>6</v>
      </c>
      <c r="F27" s="70">
        <f>C27+D27-E27</f>
        <v>399295</v>
      </c>
      <c r="G27" s="70">
        <v>325881</v>
      </c>
      <c r="H27" s="70">
        <v>73069</v>
      </c>
    </row>
    <row r="28" spans="1:8" ht="15.75" customHeight="1">
      <c r="A28" s="42"/>
      <c r="B28" s="41" t="s">
        <v>38</v>
      </c>
      <c r="C28" s="70">
        <f>'一月'!F28</f>
        <v>0</v>
      </c>
      <c r="D28" s="70">
        <v>0</v>
      </c>
      <c r="E28" s="70">
        <v>0</v>
      </c>
      <c r="F28" s="70"/>
      <c r="G28" s="70">
        <v>70235</v>
      </c>
      <c r="H28" s="70"/>
    </row>
    <row r="29" spans="1:8" ht="15.75" customHeight="1">
      <c r="A29" s="42"/>
      <c r="B29" s="41" t="s">
        <v>39</v>
      </c>
      <c r="C29" s="70">
        <f>'一月'!F29</f>
        <v>0</v>
      </c>
      <c r="D29" s="70">
        <v>0</v>
      </c>
      <c r="E29" s="70">
        <v>0</v>
      </c>
      <c r="F29" s="70"/>
      <c r="G29" s="70">
        <v>8129</v>
      </c>
      <c r="H29" s="70"/>
    </row>
    <row r="30" spans="1:8" ht="15.75" customHeight="1">
      <c r="A30" s="43"/>
      <c r="B30" s="41" t="s">
        <v>40</v>
      </c>
      <c r="C30" s="70">
        <f>'一月'!F30</f>
        <v>0</v>
      </c>
      <c r="D30" s="70">
        <v>0</v>
      </c>
      <c r="E30" s="70">
        <v>0</v>
      </c>
      <c r="F30" s="70"/>
      <c r="G30" s="70">
        <v>42423</v>
      </c>
      <c r="H30" s="70"/>
    </row>
    <row r="31" spans="1:8" ht="15.75" customHeight="1">
      <c r="A31" s="40" t="s">
        <v>41</v>
      </c>
      <c r="B31" s="41" t="s">
        <v>22</v>
      </c>
      <c r="C31" s="70">
        <f>'一月'!F31</f>
        <v>419837</v>
      </c>
      <c r="D31" s="71">
        <v>209</v>
      </c>
      <c r="E31" s="70">
        <v>0</v>
      </c>
      <c r="F31" s="70">
        <f>C31+D31-E31</f>
        <v>420046</v>
      </c>
      <c r="G31" s="70">
        <v>409794</v>
      </c>
      <c r="H31" s="70">
        <v>9938</v>
      </c>
    </row>
    <row r="32" spans="1:8" ht="15.75" customHeight="1">
      <c r="A32" s="43"/>
      <c r="B32" s="41" t="s">
        <v>42</v>
      </c>
      <c r="C32" s="70">
        <f>'一月'!F32</f>
        <v>0</v>
      </c>
      <c r="D32" s="70">
        <v>0</v>
      </c>
      <c r="E32" s="70">
        <v>0</v>
      </c>
      <c r="F32" s="70"/>
      <c r="G32" s="70">
        <v>43688</v>
      </c>
      <c r="H32" s="70"/>
    </row>
    <row r="33" spans="1:8" ht="15.75" customHeight="1">
      <c r="A33" s="44" t="s">
        <v>43</v>
      </c>
      <c r="B33" s="41" t="s">
        <v>22</v>
      </c>
      <c r="C33" s="70">
        <f>'一月'!F33</f>
        <v>360630</v>
      </c>
      <c r="D33" s="70">
        <v>8</v>
      </c>
      <c r="E33" s="70">
        <v>0</v>
      </c>
      <c r="F33" s="70">
        <f>C33+D33-E33</f>
        <v>360638</v>
      </c>
      <c r="G33" s="70">
        <v>328067</v>
      </c>
      <c r="H33" s="70">
        <v>32541</v>
      </c>
    </row>
    <row r="34" spans="1:8" ht="15.75" customHeight="1">
      <c r="A34" s="45"/>
      <c r="B34" s="41" t="s">
        <v>44</v>
      </c>
      <c r="C34" s="70">
        <f>'一月'!F34</f>
        <v>0</v>
      </c>
      <c r="D34" s="70">
        <v>0</v>
      </c>
      <c r="E34" s="70">
        <v>0</v>
      </c>
      <c r="F34" s="70"/>
      <c r="G34" s="70">
        <v>63043</v>
      </c>
      <c r="H34" s="70"/>
    </row>
    <row r="35" spans="1:8" ht="15.75" customHeight="1">
      <c r="A35" s="40" t="s">
        <v>45</v>
      </c>
      <c r="B35" s="41" t="s">
        <v>22</v>
      </c>
      <c r="C35" s="70">
        <f>'一月'!F35</f>
        <v>149376</v>
      </c>
      <c r="D35" s="70">
        <v>97</v>
      </c>
      <c r="E35" s="70">
        <v>1</v>
      </c>
      <c r="F35" s="70">
        <f>C35+D35-E35</f>
        <v>149472</v>
      </c>
      <c r="G35" s="70">
        <v>155649</v>
      </c>
      <c r="H35" s="70">
        <v>-6239</v>
      </c>
    </row>
    <row r="36" spans="1:8" ht="15.75" customHeight="1">
      <c r="A36" s="43"/>
      <c r="B36" s="41" t="s">
        <v>46</v>
      </c>
      <c r="C36" s="70">
        <f>'一月'!F36</f>
        <v>0</v>
      </c>
      <c r="D36" s="70">
        <v>0</v>
      </c>
      <c r="E36" s="70">
        <v>0</v>
      </c>
      <c r="F36" s="70"/>
      <c r="G36" s="70">
        <v>30372</v>
      </c>
      <c r="H36" s="70"/>
    </row>
    <row r="37" spans="1:8" ht="15.75" customHeight="1">
      <c r="A37" s="40" t="s">
        <v>47</v>
      </c>
      <c r="B37" s="41" t="s">
        <v>22</v>
      </c>
      <c r="C37" s="70">
        <f>'一月'!F37</f>
        <v>187726</v>
      </c>
      <c r="D37" s="70">
        <v>23</v>
      </c>
      <c r="E37" s="70">
        <v>0</v>
      </c>
      <c r="F37" s="70">
        <f>C37+D37-E37</f>
        <v>187749</v>
      </c>
      <c r="G37" s="70">
        <v>206169</v>
      </c>
      <c r="H37" s="70">
        <v>-18503</v>
      </c>
    </row>
    <row r="38" spans="1:8" ht="15.75" customHeight="1">
      <c r="A38" s="43"/>
      <c r="B38" s="41" t="s">
        <v>48</v>
      </c>
      <c r="C38" s="70">
        <f>'一月'!F38</f>
        <v>0</v>
      </c>
      <c r="D38" s="70">
        <v>0</v>
      </c>
      <c r="E38" s="70">
        <v>0</v>
      </c>
      <c r="F38" s="70"/>
      <c r="G38" s="70">
        <v>29428</v>
      </c>
      <c r="H38" s="70"/>
    </row>
    <row r="39" spans="1:8" ht="15.75" customHeight="1">
      <c r="A39" s="41" t="s">
        <v>49</v>
      </c>
      <c r="B39" s="41" t="s">
        <v>49</v>
      </c>
      <c r="C39" s="70">
        <f>'一月'!F39</f>
        <v>91005</v>
      </c>
      <c r="D39" s="70">
        <v>16</v>
      </c>
      <c r="E39" s="70">
        <v>0</v>
      </c>
      <c r="F39" s="70">
        <f>C39+D39-E39</f>
        <v>91021</v>
      </c>
      <c r="G39" s="70">
        <v>82682</v>
      </c>
      <c r="H39" s="70">
        <v>8325</v>
      </c>
    </row>
    <row r="40" spans="1:8" ht="15.75" customHeight="1">
      <c r="A40" s="41" t="s">
        <v>50</v>
      </c>
      <c r="B40" s="41" t="s">
        <v>22</v>
      </c>
      <c r="C40" s="70">
        <f>'一月'!F40</f>
        <v>153893</v>
      </c>
      <c r="D40" s="70">
        <v>33</v>
      </c>
      <c r="E40" s="70">
        <v>3</v>
      </c>
      <c r="F40" s="70">
        <f>C40+D40-E40</f>
        <v>153923</v>
      </c>
      <c r="G40" s="70">
        <v>158968</v>
      </c>
      <c r="H40" s="70">
        <v>-5098</v>
      </c>
    </row>
    <row r="41" spans="1:8" ht="15.75" customHeight="1">
      <c r="A41" s="40" t="s">
        <v>51</v>
      </c>
      <c r="B41" s="41" t="s">
        <v>17</v>
      </c>
      <c r="C41" s="70">
        <f>'一月'!F41</f>
        <v>251074</v>
      </c>
      <c r="D41" s="70">
        <v>106</v>
      </c>
      <c r="E41" s="70">
        <v>1</v>
      </c>
      <c r="F41" s="70">
        <f>C41+D41-E41</f>
        <v>251179</v>
      </c>
      <c r="G41" s="70">
        <v>238049</v>
      </c>
      <c r="H41" s="70">
        <v>12806</v>
      </c>
    </row>
    <row r="42" spans="1:8" ht="15.75" customHeight="1">
      <c r="A42" s="42"/>
      <c r="B42" s="41" t="s">
        <v>52</v>
      </c>
      <c r="C42" s="70">
        <f>'一月'!F42</f>
        <v>0</v>
      </c>
      <c r="D42" s="70">
        <v>0</v>
      </c>
      <c r="E42" s="70">
        <v>0</v>
      </c>
      <c r="F42" s="70"/>
      <c r="G42" s="70">
        <v>40298</v>
      </c>
      <c r="H42" s="70"/>
    </row>
    <row r="43" spans="1:8" ht="15.75" customHeight="1">
      <c r="A43" s="42"/>
      <c r="B43" s="41" t="s">
        <v>39</v>
      </c>
      <c r="C43" s="70">
        <f>'一月'!F43</f>
        <v>0</v>
      </c>
      <c r="D43" s="70">
        <v>0</v>
      </c>
      <c r="E43" s="70">
        <v>0</v>
      </c>
      <c r="F43" s="70"/>
      <c r="G43" s="70">
        <v>14748</v>
      </c>
      <c r="H43" s="70"/>
    </row>
    <row r="44" spans="1:8" ht="15.75" customHeight="1">
      <c r="A44" s="42"/>
      <c r="B44" s="41" t="s">
        <v>53</v>
      </c>
      <c r="C44" s="70">
        <f>'一月'!F44</f>
        <v>0</v>
      </c>
      <c r="D44" s="70">
        <v>0</v>
      </c>
      <c r="E44" s="70">
        <v>0</v>
      </c>
      <c r="F44" s="70"/>
      <c r="G44" s="70">
        <v>41323</v>
      </c>
      <c r="H44" s="70"/>
    </row>
    <row r="45" spans="1:8" ht="15.75" customHeight="1">
      <c r="A45" s="42"/>
      <c r="B45" s="41" t="s">
        <v>54</v>
      </c>
      <c r="C45" s="70">
        <f>'一月'!F45</f>
        <v>0</v>
      </c>
      <c r="D45" s="70">
        <v>0</v>
      </c>
      <c r="E45" s="70">
        <v>0</v>
      </c>
      <c r="F45" s="70"/>
      <c r="G45" s="70">
        <v>63149</v>
      </c>
      <c r="H45" s="70"/>
    </row>
    <row r="46" spans="1:8" ht="15.75" customHeight="1">
      <c r="A46" s="42"/>
      <c r="B46" s="41" t="s">
        <v>55</v>
      </c>
      <c r="C46" s="70">
        <f>'一月'!F46</f>
        <v>0</v>
      </c>
      <c r="D46" s="70">
        <v>0</v>
      </c>
      <c r="E46" s="70">
        <v>0</v>
      </c>
      <c r="F46" s="70"/>
      <c r="G46" s="70">
        <v>17959</v>
      </c>
      <c r="H46" s="70"/>
    </row>
    <row r="47" spans="1:8" ht="15.75" customHeight="1">
      <c r="A47" s="43"/>
      <c r="B47" s="41" t="s">
        <v>56</v>
      </c>
      <c r="C47" s="70">
        <f>'一月'!F47</f>
        <v>0</v>
      </c>
      <c r="D47" s="70">
        <v>0</v>
      </c>
      <c r="E47" s="70">
        <v>0</v>
      </c>
      <c r="F47" s="70"/>
      <c r="G47" s="70">
        <v>45862</v>
      </c>
      <c r="H47" s="70"/>
    </row>
    <row r="48" spans="1:8" ht="15.75" customHeight="1">
      <c r="A48" s="40" t="s">
        <v>57</v>
      </c>
      <c r="B48" s="41" t="s">
        <v>22</v>
      </c>
      <c r="C48" s="70">
        <f>'一月'!F48</f>
        <v>323183</v>
      </c>
      <c r="D48" s="71">
        <v>38</v>
      </c>
      <c r="E48" s="70">
        <v>1</v>
      </c>
      <c r="F48" s="70">
        <f>C48+D48-E48</f>
        <v>323220</v>
      </c>
      <c r="G48" s="70">
        <v>333133</v>
      </c>
      <c r="H48" s="70">
        <v>-10118</v>
      </c>
    </row>
    <row r="49" spans="1:8" ht="15.75" customHeight="1">
      <c r="A49" s="42"/>
      <c r="B49" s="41" t="s">
        <v>58</v>
      </c>
      <c r="C49" s="70">
        <f>'一月'!F49</f>
        <v>0</v>
      </c>
      <c r="D49" s="70">
        <v>0</v>
      </c>
      <c r="E49" s="70">
        <v>0</v>
      </c>
      <c r="F49" s="70"/>
      <c r="G49" s="70">
        <v>24232</v>
      </c>
      <c r="H49" s="70"/>
    </row>
    <row r="50" spans="1:8" ht="15.75" customHeight="1">
      <c r="A50" s="43"/>
      <c r="B50" s="41" t="s">
        <v>97</v>
      </c>
      <c r="C50" s="70">
        <f>'一月'!F50</f>
        <v>0</v>
      </c>
      <c r="D50" s="70">
        <v>0</v>
      </c>
      <c r="E50" s="70">
        <v>0</v>
      </c>
      <c r="F50" s="70"/>
      <c r="G50" s="70">
        <v>64254</v>
      </c>
      <c r="H50" s="70"/>
    </row>
    <row r="51" spans="1:8" ht="15.75" customHeight="1">
      <c r="A51" s="44" t="s">
        <v>59</v>
      </c>
      <c r="B51" s="41" t="s">
        <v>17</v>
      </c>
      <c r="C51" s="70">
        <f>'一月'!F51</f>
        <v>368727</v>
      </c>
      <c r="D51" s="70">
        <v>51</v>
      </c>
      <c r="E51" s="70">
        <v>1</v>
      </c>
      <c r="F51" s="70">
        <f>C51+D51-E51</f>
        <v>368777</v>
      </c>
      <c r="G51" s="70">
        <v>387547</v>
      </c>
      <c r="H51" s="70">
        <v>-18965</v>
      </c>
    </row>
    <row r="52" spans="1:8" ht="15.75" customHeight="1">
      <c r="A52" s="45"/>
      <c r="B52" s="41" t="s">
        <v>60</v>
      </c>
      <c r="C52" s="70">
        <f>'一月'!F52</f>
        <v>0</v>
      </c>
      <c r="D52" s="70">
        <v>0</v>
      </c>
      <c r="E52" s="70">
        <v>0</v>
      </c>
      <c r="F52" s="70"/>
      <c r="G52" s="70">
        <v>110649</v>
      </c>
      <c r="H52" s="70"/>
    </row>
    <row r="53" spans="1:8" ht="15.75" customHeight="1">
      <c r="A53" s="48"/>
      <c r="B53" s="41" t="s">
        <v>61</v>
      </c>
      <c r="C53" s="70">
        <f>'一月'!F53</f>
        <v>0</v>
      </c>
      <c r="D53" s="70">
        <v>0</v>
      </c>
      <c r="E53" s="70">
        <v>0</v>
      </c>
      <c r="F53" s="70"/>
      <c r="G53" s="70">
        <v>29959</v>
      </c>
      <c r="H53" s="70"/>
    </row>
    <row r="54" spans="1:8" ht="15.75" customHeight="1">
      <c r="A54" s="40" t="s">
        <v>62</v>
      </c>
      <c r="B54" s="41" t="s">
        <v>22</v>
      </c>
      <c r="C54" s="68">
        <f>'一月'!F54</f>
        <v>252227</v>
      </c>
      <c r="D54" s="69">
        <v>24</v>
      </c>
      <c r="E54" s="68">
        <v>2</v>
      </c>
      <c r="F54" s="70">
        <f>C54+D54-E54</f>
        <v>252249</v>
      </c>
      <c r="G54" s="68">
        <v>254240</v>
      </c>
      <c r="H54" s="70">
        <v>-2100</v>
      </c>
    </row>
    <row r="55" spans="1:8" ht="15.75" customHeight="1">
      <c r="A55" s="43"/>
      <c r="B55" s="41" t="s">
        <v>63</v>
      </c>
      <c r="C55" s="68">
        <f>'一月'!F55</f>
        <v>0</v>
      </c>
      <c r="D55" s="68">
        <v>0</v>
      </c>
      <c r="E55" s="68">
        <v>0</v>
      </c>
      <c r="F55" s="70"/>
      <c r="G55" s="68">
        <v>66350</v>
      </c>
      <c r="H55" s="70"/>
    </row>
    <row r="56" spans="1:8" ht="15.75" customHeight="1">
      <c r="A56" s="44" t="s">
        <v>64</v>
      </c>
      <c r="B56" s="41" t="s">
        <v>22</v>
      </c>
      <c r="C56" s="68">
        <f>'一月'!F56</f>
        <v>141105</v>
      </c>
      <c r="D56" s="68">
        <v>28</v>
      </c>
      <c r="E56" s="68">
        <v>2</v>
      </c>
      <c r="F56" s="70">
        <f>C56+D56-E56</f>
        <v>141131</v>
      </c>
      <c r="G56" s="68">
        <v>136116</v>
      </c>
      <c r="H56" s="70">
        <v>5012</v>
      </c>
    </row>
    <row r="57" spans="1:8" ht="15.75" customHeight="1">
      <c r="A57" s="45"/>
      <c r="B57" s="41" t="s">
        <v>65</v>
      </c>
      <c r="C57" s="68">
        <f>'一月'!F57</f>
        <v>0</v>
      </c>
      <c r="D57" s="68">
        <v>2</v>
      </c>
      <c r="E57" s="68">
        <v>0</v>
      </c>
      <c r="F57" s="70"/>
      <c r="G57" s="68">
        <v>29038</v>
      </c>
      <c r="H57" s="70"/>
    </row>
    <row r="58" spans="1:8" ht="15.75" customHeight="1">
      <c r="A58" s="40" t="s">
        <v>66</v>
      </c>
      <c r="B58" s="41" t="s">
        <v>22</v>
      </c>
      <c r="C58" s="68">
        <f>'一月'!F58</f>
        <v>112634</v>
      </c>
      <c r="D58" s="68">
        <v>122</v>
      </c>
      <c r="E58" s="68">
        <v>0</v>
      </c>
      <c r="F58" s="70">
        <f>C58+D58-E58</f>
        <v>112756</v>
      </c>
      <c r="G58" s="68">
        <v>109454</v>
      </c>
      <c r="H58" s="70">
        <v>3192</v>
      </c>
    </row>
    <row r="59" spans="1:8" ht="15.75" customHeight="1">
      <c r="A59" s="43"/>
      <c r="B59" s="41" t="s">
        <v>67</v>
      </c>
      <c r="C59" s="68">
        <f>'一月'!F59</f>
        <v>0</v>
      </c>
      <c r="D59" s="68">
        <v>0</v>
      </c>
      <c r="E59" s="68">
        <v>0</v>
      </c>
      <c r="F59" s="70"/>
      <c r="G59" s="68">
        <v>35729</v>
      </c>
      <c r="H59" s="70"/>
    </row>
    <row r="60" spans="1:8" ht="15.75" customHeight="1">
      <c r="A60" s="40" t="s">
        <v>68</v>
      </c>
      <c r="B60" s="41" t="s">
        <v>22</v>
      </c>
      <c r="C60" s="68">
        <f>'一月'!F60</f>
        <v>68903</v>
      </c>
      <c r="D60" s="68">
        <v>1</v>
      </c>
      <c r="E60" s="68">
        <v>0</v>
      </c>
      <c r="F60" s="70">
        <f>C60+D60-E60</f>
        <v>68904</v>
      </c>
      <c r="G60" s="68">
        <v>74555</v>
      </c>
      <c r="H60" s="70">
        <v>-5674</v>
      </c>
    </row>
    <row r="61" spans="1:8" ht="15.75" customHeight="1">
      <c r="A61" s="43"/>
      <c r="B61" s="41" t="s">
        <v>69</v>
      </c>
      <c r="C61" s="68">
        <f>'一月'!F61</f>
        <v>0</v>
      </c>
      <c r="D61" s="68">
        <v>0</v>
      </c>
      <c r="E61" s="68">
        <v>0</v>
      </c>
      <c r="F61" s="70"/>
      <c r="G61" s="68">
        <v>35040</v>
      </c>
      <c r="H61" s="70"/>
    </row>
    <row r="62" spans="1:8" ht="15.75" customHeight="1">
      <c r="A62" s="44" t="s">
        <v>70</v>
      </c>
      <c r="B62" s="41" t="s">
        <v>22</v>
      </c>
      <c r="C62" s="68">
        <f>'一月'!F62</f>
        <v>26047</v>
      </c>
      <c r="D62" s="68">
        <v>13</v>
      </c>
      <c r="E62" s="68">
        <v>0</v>
      </c>
      <c r="F62" s="70">
        <f>C62+D62-E62</f>
        <v>26060</v>
      </c>
      <c r="G62" s="68">
        <v>28715</v>
      </c>
      <c r="H62" s="70">
        <v>-2674</v>
      </c>
    </row>
    <row r="63" spans="1:8" ht="15.75" customHeight="1">
      <c r="A63" s="45"/>
      <c r="B63" s="41" t="s">
        <v>71</v>
      </c>
      <c r="C63" s="68">
        <f>'一月'!F63</f>
        <v>0</v>
      </c>
      <c r="D63" s="68">
        <v>0</v>
      </c>
      <c r="E63" s="68">
        <v>0</v>
      </c>
      <c r="F63" s="70"/>
      <c r="G63" s="68">
        <v>16712</v>
      </c>
      <c r="H63" s="70"/>
    </row>
    <row r="64" spans="1:8" ht="15.75" customHeight="1">
      <c r="A64" s="40" t="s">
        <v>72</v>
      </c>
      <c r="B64" s="41" t="s">
        <v>17</v>
      </c>
      <c r="C64" s="68">
        <f>'一月'!F64</f>
        <v>835741</v>
      </c>
      <c r="D64" s="68">
        <v>178</v>
      </c>
      <c r="E64" s="68">
        <v>13</v>
      </c>
      <c r="F64" s="70">
        <f>C64+D64-E64</f>
        <v>835906</v>
      </c>
      <c r="G64" s="68">
        <v>907341</v>
      </c>
      <c r="H64" s="70">
        <v>-71780</v>
      </c>
    </row>
    <row r="65" spans="1:8" ht="15.75" customHeight="1">
      <c r="A65" s="42"/>
      <c r="B65" s="41" t="s">
        <v>98</v>
      </c>
      <c r="C65" s="68">
        <f>'一月'!F65</f>
        <v>0</v>
      </c>
      <c r="D65" s="68">
        <v>0</v>
      </c>
      <c r="E65" s="68">
        <v>0</v>
      </c>
      <c r="F65" s="70"/>
      <c r="G65" s="68">
        <v>71677</v>
      </c>
      <c r="H65" s="70"/>
    </row>
    <row r="66" spans="1:8" ht="15.75" customHeight="1">
      <c r="A66" s="42"/>
      <c r="B66" s="41" t="s">
        <v>20</v>
      </c>
      <c r="C66" s="68">
        <f>'一月'!F66</f>
        <v>0</v>
      </c>
      <c r="D66" s="68">
        <v>0</v>
      </c>
      <c r="E66" s="68">
        <v>0</v>
      </c>
      <c r="F66" s="70"/>
      <c r="G66" s="68">
        <v>83506</v>
      </c>
      <c r="H66" s="70"/>
    </row>
    <row r="67" spans="1:8" ht="15.75" customHeight="1">
      <c r="A67" s="42"/>
      <c r="B67" s="41" t="s">
        <v>99</v>
      </c>
      <c r="C67" s="68">
        <f>'一月'!F67</f>
        <v>0</v>
      </c>
      <c r="D67" s="68">
        <v>13</v>
      </c>
      <c r="E67" s="68">
        <v>0</v>
      </c>
      <c r="F67" s="70"/>
      <c r="G67" s="68">
        <v>111167</v>
      </c>
      <c r="H67" s="70"/>
    </row>
    <row r="68" spans="1:8" ht="15.75" customHeight="1">
      <c r="A68" s="42"/>
      <c r="B68" s="41" t="s">
        <v>18</v>
      </c>
      <c r="C68" s="68">
        <f>'一月'!F68</f>
        <v>0</v>
      </c>
      <c r="D68" s="68">
        <v>59</v>
      </c>
      <c r="E68" s="68">
        <v>0</v>
      </c>
      <c r="F68" s="70"/>
      <c r="G68" s="68">
        <v>82199</v>
      </c>
      <c r="H68" s="70"/>
    </row>
    <row r="69" spans="1:8" ht="15.75" customHeight="1">
      <c r="A69" s="42"/>
      <c r="B69" s="41" t="s">
        <v>100</v>
      </c>
      <c r="C69" s="68">
        <f>'一月'!F69</f>
        <v>0</v>
      </c>
      <c r="D69" s="68">
        <v>0</v>
      </c>
      <c r="E69" s="68">
        <v>0</v>
      </c>
      <c r="F69" s="70"/>
      <c r="G69" s="68">
        <v>58538</v>
      </c>
      <c r="H69" s="70"/>
    </row>
    <row r="70" spans="1:8" ht="15.75" customHeight="1">
      <c r="A70" s="42"/>
      <c r="B70" s="41" t="s">
        <v>101</v>
      </c>
      <c r="C70" s="68">
        <f>'一月'!F70</f>
        <v>0</v>
      </c>
      <c r="D70" s="68">
        <v>0</v>
      </c>
      <c r="E70" s="68">
        <v>0</v>
      </c>
      <c r="F70" s="70"/>
      <c r="G70" s="68">
        <v>43815</v>
      </c>
      <c r="H70" s="70"/>
    </row>
    <row r="71" spans="1:8" ht="15.75" customHeight="1">
      <c r="A71" s="42"/>
      <c r="B71" s="41" t="s">
        <v>102</v>
      </c>
      <c r="C71" s="68">
        <f>'一月'!F71</f>
        <v>0</v>
      </c>
      <c r="D71" s="68">
        <v>1</v>
      </c>
      <c r="E71" s="68">
        <v>0</v>
      </c>
      <c r="F71" s="70"/>
      <c r="G71" s="68">
        <v>71025</v>
      </c>
      <c r="H71" s="70"/>
    </row>
    <row r="72" spans="1:8" ht="15.75" customHeight="1">
      <c r="A72" s="42"/>
      <c r="B72" s="41" t="s">
        <v>73</v>
      </c>
      <c r="C72" s="68">
        <f>'一月'!F72</f>
        <v>0</v>
      </c>
      <c r="D72" s="68">
        <v>31</v>
      </c>
      <c r="E72" s="68">
        <v>0</v>
      </c>
      <c r="F72" s="70"/>
      <c r="G72" s="68">
        <v>88546</v>
      </c>
      <c r="H72" s="70"/>
    </row>
    <row r="73" spans="1:8" ht="15.75" customHeight="1">
      <c r="A73" s="42"/>
      <c r="B73" s="41" t="s">
        <v>74</v>
      </c>
      <c r="C73" s="68">
        <f>'一月'!F73</f>
        <v>0</v>
      </c>
      <c r="D73" s="68">
        <v>60</v>
      </c>
      <c r="E73" s="68">
        <v>0</v>
      </c>
      <c r="F73" s="70"/>
      <c r="G73" s="68">
        <v>37267</v>
      </c>
      <c r="H73" s="70"/>
    </row>
    <row r="74" spans="1:8" ht="15.75" customHeight="1">
      <c r="A74" s="42"/>
      <c r="B74" s="41" t="s">
        <v>75</v>
      </c>
      <c r="C74" s="68">
        <f>'一月'!F74</f>
        <v>0</v>
      </c>
      <c r="D74" s="68">
        <v>0</v>
      </c>
      <c r="E74" s="68">
        <v>1</v>
      </c>
      <c r="F74" s="70"/>
      <c r="G74" s="68">
        <v>85258</v>
      </c>
      <c r="H74" s="70"/>
    </row>
    <row r="75" spans="1:8" ht="15.75" customHeight="1">
      <c r="A75" s="42"/>
      <c r="B75" s="41" t="s">
        <v>103</v>
      </c>
      <c r="C75" s="68">
        <f>'一月'!F75</f>
        <v>0</v>
      </c>
      <c r="D75" s="68">
        <v>12</v>
      </c>
      <c r="E75" s="68">
        <v>10</v>
      </c>
      <c r="F75" s="70"/>
      <c r="G75" s="68">
        <v>93105</v>
      </c>
      <c r="H75" s="70"/>
    </row>
    <row r="76" spans="1:8" ht="15.75" customHeight="1">
      <c r="A76" s="43"/>
      <c r="B76" s="41" t="s">
        <v>104</v>
      </c>
      <c r="C76" s="68">
        <f>'一月'!F76</f>
        <v>0</v>
      </c>
      <c r="D76" s="68">
        <v>2</v>
      </c>
      <c r="E76" s="68">
        <v>2</v>
      </c>
      <c r="F76" s="70"/>
      <c r="G76" s="68">
        <v>81238</v>
      </c>
      <c r="H76" s="70"/>
    </row>
    <row r="77" spans="1:8" ht="15.75" customHeight="1">
      <c r="A77" s="40" t="s">
        <v>76</v>
      </c>
      <c r="B77" s="41" t="s">
        <v>17</v>
      </c>
      <c r="C77" s="68">
        <f>'一月'!F77</f>
        <v>508043</v>
      </c>
      <c r="D77" s="68">
        <v>247</v>
      </c>
      <c r="E77" s="68">
        <v>3</v>
      </c>
      <c r="F77" s="70">
        <f>C77+D77-E77</f>
        <v>508287</v>
      </c>
      <c r="G77" s="68">
        <v>520313</v>
      </c>
      <c r="H77" s="70">
        <v>-12340</v>
      </c>
    </row>
    <row r="78" spans="1:8" ht="15.75" customHeight="1">
      <c r="A78" s="42"/>
      <c r="B78" s="41" t="s">
        <v>77</v>
      </c>
      <c r="C78" s="68">
        <f>'一月'!F78</f>
        <v>0</v>
      </c>
      <c r="D78" s="68">
        <v>0</v>
      </c>
      <c r="E78" s="68">
        <v>0</v>
      </c>
      <c r="F78" s="70"/>
      <c r="G78" s="68">
        <v>11216</v>
      </c>
      <c r="H78" s="70"/>
    </row>
    <row r="79" spans="1:8" ht="15.75" customHeight="1">
      <c r="A79" s="42"/>
      <c r="B79" s="41" t="s">
        <v>78</v>
      </c>
      <c r="C79" s="68">
        <f>'一月'!F79</f>
        <v>0</v>
      </c>
      <c r="D79" s="68">
        <v>1</v>
      </c>
      <c r="E79" s="68">
        <v>1</v>
      </c>
      <c r="F79" s="70"/>
      <c r="G79" s="68">
        <v>36488</v>
      </c>
      <c r="H79" s="70"/>
    </row>
    <row r="80" spans="1:8" ht="15.75" customHeight="1">
      <c r="A80" s="42"/>
      <c r="B80" s="41" t="s">
        <v>79</v>
      </c>
      <c r="C80" s="68">
        <f>'一月'!F80</f>
        <v>0</v>
      </c>
      <c r="D80" s="68">
        <v>192</v>
      </c>
      <c r="E80" s="68">
        <v>1</v>
      </c>
      <c r="F80" s="70"/>
      <c r="G80" s="68">
        <v>63057</v>
      </c>
      <c r="H80" s="70"/>
    </row>
    <row r="81" spans="1:8" ht="15.75" customHeight="1">
      <c r="A81" s="42"/>
      <c r="B81" s="41" t="s">
        <v>80</v>
      </c>
      <c r="C81" s="68">
        <f>'一月'!F81</f>
        <v>0</v>
      </c>
      <c r="D81" s="68">
        <v>24</v>
      </c>
      <c r="E81" s="68">
        <v>0</v>
      </c>
      <c r="F81" s="70"/>
      <c r="G81" s="68">
        <v>51006</v>
      </c>
      <c r="H81" s="70"/>
    </row>
    <row r="82" spans="1:8" ht="15.75" customHeight="1">
      <c r="A82" s="42"/>
      <c r="B82" s="41" t="s">
        <v>81</v>
      </c>
      <c r="C82" s="68">
        <f>'一月'!F82</f>
        <v>0</v>
      </c>
      <c r="D82" s="68">
        <v>30</v>
      </c>
      <c r="E82" s="68">
        <v>0</v>
      </c>
      <c r="F82" s="70"/>
      <c r="G82" s="68">
        <v>120211</v>
      </c>
      <c r="H82" s="70"/>
    </row>
    <row r="83" spans="1:8" ht="15.75" customHeight="1">
      <c r="A83" s="42"/>
      <c r="B83" s="41" t="s">
        <v>82</v>
      </c>
      <c r="C83" s="68">
        <f>'一月'!F83</f>
        <v>0</v>
      </c>
      <c r="D83" s="68">
        <v>0</v>
      </c>
      <c r="E83" s="68">
        <v>0</v>
      </c>
      <c r="F83" s="70"/>
      <c r="G83" s="68">
        <v>22345</v>
      </c>
      <c r="H83" s="70"/>
    </row>
    <row r="84" spans="1:8" ht="15.75" customHeight="1">
      <c r="A84" s="42"/>
      <c r="B84" s="41" t="s">
        <v>83</v>
      </c>
      <c r="C84" s="68">
        <f>'一月'!F84</f>
        <v>0</v>
      </c>
      <c r="D84" s="68">
        <v>0</v>
      </c>
      <c r="E84" s="68">
        <v>0</v>
      </c>
      <c r="F84" s="70"/>
      <c r="G84" s="68">
        <v>12058</v>
      </c>
      <c r="H84" s="70"/>
    </row>
    <row r="85" spans="1:8" ht="15.75" customHeight="1">
      <c r="A85" s="42"/>
      <c r="B85" s="41" t="s">
        <v>84</v>
      </c>
      <c r="C85" s="68">
        <f>'一月'!F85</f>
        <v>0</v>
      </c>
      <c r="D85" s="68">
        <v>0</v>
      </c>
      <c r="E85" s="68">
        <v>0</v>
      </c>
      <c r="F85" s="70"/>
      <c r="G85" s="68">
        <v>68265</v>
      </c>
      <c r="H85" s="70"/>
    </row>
    <row r="86" spans="1:8" ht="15.75" customHeight="1">
      <c r="A86" s="42"/>
      <c r="B86" s="41" t="s">
        <v>85</v>
      </c>
      <c r="C86" s="68">
        <f>'一月'!F86</f>
        <v>0</v>
      </c>
      <c r="D86" s="68">
        <v>0</v>
      </c>
      <c r="E86" s="68">
        <v>0</v>
      </c>
      <c r="F86" s="70"/>
      <c r="G86" s="68">
        <v>68862</v>
      </c>
      <c r="H86" s="70"/>
    </row>
    <row r="87" spans="1:8" ht="15.75" customHeight="1">
      <c r="A87" s="42"/>
      <c r="B87" s="41" t="s">
        <v>86</v>
      </c>
      <c r="C87" s="68">
        <f>'一月'!F87</f>
        <v>0</v>
      </c>
      <c r="D87" s="68">
        <v>0</v>
      </c>
      <c r="E87" s="68">
        <v>0</v>
      </c>
      <c r="F87" s="70"/>
      <c r="G87" s="68">
        <v>10824</v>
      </c>
      <c r="H87" s="70"/>
    </row>
    <row r="88" spans="1:8" ht="15.75" customHeight="1">
      <c r="A88" s="43"/>
      <c r="B88" s="41" t="s">
        <v>87</v>
      </c>
      <c r="C88" s="68">
        <f>'一月'!F88</f>
        <v>0</v>
      </c>
      <c r="D88" s="68">
        <v>0</v>
      </c>
      <c r="E88" s="68">
        <v>1</v>
      </c>
      <c r="F88" s="70"/>
      <c r="G88" s="68">
        <v>55981</v>
      </c>
      <c r="H88" s="70"/>
    </row>
    <row r="89" spans="1:8" ht="15.75" customHeight="1">
      <c r="A89" s="74" t="s">
        <v>88</v>
      </c>
      <c r="B89" s="75"/>
      <c r="C89" s="36"/>
      <c r="D89" s="50" t="s">
        <v>89</v>
      </c>
      <c r="E89" s="50" t="s">
        <v>89</v>
      </c>
      <c r="F89" s="36"/>
      <c r="G89" s="51" t="s">
        <v>90</v>
      </c>
      <c r="H89" s="37"/>
    </row>
    <row r="90" spans="1:8" ht="15.75" customHeight="1">
      <c r="A90" s="74" t="s">
        <v>94</v>
      </c>
      <c r="B90" s="75"/>
      <c r="C90" s="36"/>
      <c r="D90" s="50" t="s">
        <v>92</v>
      </c>
      <c r="E90" s="50" t="s">
        <v>92</v>
      </c>
      <c r="F90" s="36"/>
      <c r="G90" s="51" t="s">
        <v>90</v>
      </c>
      <c r="H90" s="37"/>
    </row>
    <row r="91" spans="1:8" ht="15.75" customHeight="1">
      <c r="A91" s="74" t="s">
        <v>93</v>
      </c>
      <c r="B91" s="75"/>
      <c r="C91" s="36"/>
      <c r="D91" s="50" t="s">
        <v>92</v>
      </c>
      <c r="E91" s="50" t="s">
        <v>92</v>
      </c>
      <c r="F91" s="36"/>
      <c r="G91" s="51" t="s">
        <v>90</v>
      </c>
      <c r="H91" s="37"/>
    </row>
  </sheetData>
  <mergeCells count="6">
    <mergeCell ref="A91:B91"/>
    <mergeCell ref="A3:B5"/>
    <mergeCell ref="A1:E1"/>
    <mergeCell ref="A2:E2"/>
    <mergeCell ref="A89:B89"/>
    <mergeCell ref="A90:B90"/>
  </mergeCells>
  <printOptions/>
  <pageMargins left="0.9448818897637796" right="0.7480314960629921" top="0.9055118110236221" bottom="0.8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H78" sqref="H78"/>
    </sheetView>
  </sheetViews>
  <sheetFormatPr defaultColWidth="9.00390625" defaultRowHeight="16.5"/>
  <cols>
    <col min="1" max="1" width="7.25390625" style="18" customWidth="1"/>
    <col min="2" max="2" width="9.625" style="18" customWidth="1"/>
    <col min="3" max="3" width="11.125" style="18" customWidth="1"/>
    <col min="4" max="4" width="13.50390625" style="18" customWidth="1"/>
    <col min="5" max="5" width="9.25390625" style="18" customWidth="1"/>
    <col min="6" max="6" width="11.75390625" style="18" customWidth="1"/>
    <col min="7" max="7" width="11.00390625" style="18" customWidth="1"/>
    <col min="8" max="8" width="10.00390625" style="19" customWidth="1"/>
    <col min="9" max="16384" width="9.00390625" style="18" customWidth="1"/>
  </cols>
  <sheetData>
    <row r="1" spans="1:5" ht="18.75" customHeight="1">
      <c r="A1" s="82" t="s">
        <v>110</v>
      </c>
      <c r="B1" s="84"/>
      <c r="C1" s="84"/>
      <c r="D1" s="84"/>
      <c r="E1" s="84"/>
    </row>
    <row r="2" spans="1:8" ht="16.5">
      <c r="A2" s="83" t="s">
        <v>122</v>
      </c>
      <c r="B2" s="85"/>
      <c r="C2" s="85"/>
      <c r="D2" s="85"/>
      <c r="E2" s="85"/>
      <c r="H2" s="21" t="s">
        <v>105</v>
      </c>
    </row>
    <row r="3" spans="1:8" ht="15.75" customHeight="1">
      <c r="A3" s="76" t="s">
        <v>111</v>
      </c>
      <c r="B3" s="86"/>
      <c r="C3" s="22" t="s">
        <v>95</v>
      </c>
      <c r="D3" s="23" t="s">
        <v>0</v>
      </c>
      <c r="E3" s="24" t="s">
        <v>1</v>
      </c>
      <c r="F3" s="23" t="s">
        <v>1</v>
      </c>
      <c r="G3" s="24" t="s">
        <v>2</v>
      </c>
      <c r="H3" s="25" t="s">
        <v>3</v>
      </c>
    </row>
    <row r="4" spans="1:8" ht="15.75" customHeight="1">
      <c r="A4" s="87"/>
      <c r="B4" s="88"/>
      <c r="C4" s="26" t="s">
        <v>4</v>
      </c>
      <c r="D4" s="27" t="s">
        <v>5</v>
      </c>
      <c r="E4" s="28" t="s">
        <v>6</v>
      </c>
      <c r="F4" s="27" t="s">
        <v>4</v>
      </c>
      <c r="G4" s="28" t="s">
        <v>7</v>
      </c>
      <c r="H4" s="29" t="s">
        <v>8</v>
      </c>
    </row>
    <row r="5" spans="1:8" ht="15.75" customHeight="1">
      <c r="A5" s="89"/>
      <c r="B5" s="90"/>
      <c r="C5" s="30" t="s">
        <v>96</v>
      </c>
      <c r="D5" s="31" t="s">
        <v>9</v>
      </c>
      <c r="E5" s="32" t="s">
        <v>10</v>
      </c>
      <c r="F5" s="31" t="s">
        <v>11</v>
      </c>
      <c r="G5" s="32" t="s">
        <v>12</v>
      </c>
      <c r="H5" s="33" t="s">
        <v>13</v>
      </c>
    </row>
    <row r="6" spans="1:8" ht="15.75" customHeight="1">
      <c r="A6" s="34" t="s">
        <v>14</v>
      </c>
      <c r="B6" s="35"/>
      <c r="C6" s="68">
        <f>'二月'!F6</f>
        <v>7094540</v>
      </c>
      <c r="D6" s="68">
        <v>4700</v>
      </c>
      <c r="E6" s="68">
        <v>94</v>
      </c>
      <c r="F6" s="68">
        <f>C6+D6-E6</f>
        <v>7099146</v>
      </c>
      <c r="G6" s="68">
        <v>6929014</v>
      </c>
      <c r="H6" s="68">
        <v>165248</v>
      </c>
    </row>
    <row r="7" spans="1:8" ht="15.75" customHeight="1">
      <c r="A7" s="38"/>
      <c r="B7" s="39" t="s">
        <v>15</v>
      </c>
      <c r="C7" s="68">
        <f>'二月'!F7</f>
        <v>5750347</v>
      </c>
      <c r="D7" s="68">
        <v>4255</v>
      </c>
      <c r="E7" s="68">
        <v>61</v>
      </c>
      <c r="F7" s="68">
        <f>C7+D7-E7</f>
        <v>5754541</v>
      </c>
      <c r="G7" s="68">
        <v>5499755</v>
      </c>
      <c r="H7" s="68">
        <v>250561</v>
      </c>
    </row>
    <row r="8" spans="1:8" ht="15.75" customHeight="1">
      <c r="A8" s="40" t="s">
        <v>16</v>
      </c>
      <c r="B8" s="41" t="s">
        <v>17</v>
      </c>
      <c r="C8" s="68">
        <f>'二月'!F8</f>
        <v>149395</v>
      </c>
      <c r="D8" s="68">
        <v>16</v>
      </c>
      <c r="E8" s="68">
        <v>0</v>
      </c>
      <c r="F8" s="68">
        <f>C8+D8-E8</f>
        <v>149411</v>
      </c>
      <c r="G8" s="68">
        <v>134989</v>
      </c>
      <c r="H8" s="68">
        <v>14376</v>
      </c>
    </row>
    <row r="9" spans="1:8" ht="15.75" customHeight="1">
      <c r="A9" s="42"/>
      <c r="B9" s="41" t="s">
        <v>18</v>
      </c>
      <c r="C9" s="68">
        <f>'二月'!F9</f>
        <v>0</v>
      </c>
      <c r="D9" s="68">
        <v>0</v>
      </c>
      <c r="E9" s="68">
        <v>0</v>
      </c>
      <c r="F9" s="68"/>
      <c r="G9" s="68">
        <v>18281</v>
      </c>
      <c r="H9" s="68"/>
    </row>
    <row r="10" spans="1:8" ht="15.75" customHeight="1">
      <c r="A10" s="42"/>
      <c r="B10" s="41" t="s">
        <v>19</v>
      </c>
      <c r="C10" s="68">
        <f>'二月'!F10</f>
        <v>0</v>
      </c>
      <c r="D10" s="68">
        <v>1</v>
      </c>
      <c r="E10" s="68">
        <v>0</v>
      </c>
      <c r="F10" s="68"/>
      <c r="G10" s="68">
        <v>20519</v>
      </c>
      <c r="H10" s="68"/>
    </row>
    <row r="11" spans="1:8" ht="15.75" customHeight="1">
      <c r="A11" s="43"/>
      <c r="B11" s="41" t="s">
        <v>20</v>
      </c>
      <c r="C11" s="68">
        <f>'二月'!F11</f>
        <v>0</v>
      </c>
      <c r="D11" s="68">
        <v>3</v>
      </c>
      <c r="E11" s="68">
        <v>0</v>
      </c>
      <c r="F11" s="68"/>
      <c r="G11" s="68">
        <v>18289</v>
      </c>
      <c r="H11" s="68"/>
    </row>
    <row r="12" spans="1:8" ht="15.75" customHeight="1">
      <c r="A12" s="44" t="s">
        <v>21</v>
      </c>
      <c r="B12" s="41" t="s">
        <v>22</v>
      </c>
      <c r="C12" s="68">
        <f>'二月'!F12</f>
        <v>1304072</v>
      </c>
      <c r="D12" s="68">
        <v>325</v>
      </c>
      <c r="E12" s="68">
        <v>5</v>
      </c>
      <c r="F12" s="68">
        <f>C12+D12-E12</f>
        <v>1304392</v>
      </c>
      <c r="G12" s="68">
        <v>1196388</v>
      </c>
      <c r="H12" s="68">
        <v>107307</v>
      </c>
    </row>
    <row r="13" spans="1:8" ht="15.75" customHeight="1">
      <c r="A13" s="45"/>
      <c r="B13" s="41" t="s">
        <v>23</v>
      </c>
      <c r="C13" s="68">
        <f>'二月'!F13</f>
        <v>0</v>
      </c>
      <c r="D13" s="68">
        <v>129</v>
      </c>
      <c r="E13" s="68">
        <v>0</v>
      </c>
      <c r="F13" s="68"/>
      <c r="G13" s="68">
        <v>169674</v>
      </c>
      <c r="H13" s="68"/>
    </row>
    <row r="14" spans="1:8" ht="15.75" customHeight="1">
      <c r="A14" s="45"/>
      <c r="B14" s="41" t="s">
        <v>24</v>
      </c>
      <c r="C14" s="68">
        <f>'二月'!F14</f>
        <v>0</v>
      </c>
      <c r="D14" s="68">
        <v>0</v>
      </c>
      <c r="E14" s="68">
        <v>0</v>
      </c>
      <c r="F14" s="68"/>
      <c r="G14" s="68">
        <v>123051</v>
      </c>
      <c r="H14" s="68"/>
    </row>
    <row r="15" spans="1:8" ht="15.75" customHeight="1">
      <c r="A15" s="45"/>
      <c r="B15" s="41" t="s">
        <v>25</v>
      </c>
      <c r="C15" s="68">
        <f>'二月'!F15</f>
        <v>0</v>
      </c>
      <c r="D15" s="68">
        <v>56</v>
      </c>
      <c r="E15" s="68">
        <v>1</v>
      </c>
      <c r="F15" s="68"/>
      <c r="G15" s="68">
        <v>138842</v>
      </c>
      <c r="H15" s="68"/>
    </row>
    <row r="16" spans="1:8" ht="15.75" customHeight="1">
      <c r="A16" s="45"/>
      <c r="B16" s="41" t="s">
        <v>26</v>
      </c>
      <c r="C16" s="68">
        <f>'二月'!F16</f>
        <v>0</v>
      </c>
      <c r="D16" s="68">
        <v>1</v>
      </c>
      <c r="E16" s="68">
        <v>0</v>
      </c>
      <c r="F16" s="68"/>
      <c r="G16" s="68">
        <v>82494</v>
      </c>
      <c r="H16" s="68"/>
    </row>
    <row r="17" spans="1:8" ht="15.75" customHeight="1">
      <c r="A17" s="45"/>
      <c r="B17" s="41" t="s">
        <v>27</v>
      </c>
      <c r="C17" s="68">
        <f>'二月'!F17</f>
        <v>0</v>
      </c>
      <c r="D17" s="68">
        <v>5</v>
      </c>
      <c r="E17" s="68">
        <v>3</v>
      </c>
      <c r="F17" s="68"/>
      <c r="G17" s="68">
        <v>101317</v>
      </c>
      <c r="H17" s="68"/>
    </row>
    <row r="18" spans="1:8" ht="15.75" customHeight="1">
      <c r="A18" s="45"/>
      <c r="B18" s="41" t="s">
        <v>28</v>
      </c>
      <c r="C18" s="68">
        <f>'二月'!F18</f>
        <v>0</v>
      </c>
      <c r="D18" s="68">
        <v>134</v>
      </c>
      <c r="E18" s="68">
        <v>1</v>
      </c>
      <c r="F18" s="68"/>
      <c r="G18" s="68">
        <v>117429</v>
      </c>
      <c r="H18" s="68"/>
    </row>
    <row r="19" spans="1:8" ht="15.75" customHeight="1">
      <c r="A19" s="40" t="s">
        <v>29</v>
      </c>
      <c r="B19" s="41" t="s">
        <v>22</v>
      </c>
      <c r="C19" s="68">
        <f>'二月'!F19</f>
        <v>592489</v>
      </c>
      <c r="D19" s="68">
        <v>1018</v>
      </c>
      <c r="E19" s="68">
        <v>1</v>
      </c>
      <c r="F19" s="68">
        <f>C19+D19-E19</f>
        <v>593506</v>
      </c>
      <c r="G19" s="68">
        <v>540820</v>
      </c>
      <c r="H19" s="68">
        <v>51565</v>
      </c>
    </row>
    <row r="20" spans="1:8" ht="15.75" customHeight="1">
      <c r="A20" s="42"/>
      <c r="B20" s="41" t="s">
        <v>30</v>
      </c>
      <c r="C20" s="68">
        <f>'二月'!F20</f>
        <v>0</v>
      </c>
      <c r="D20" s="68">
        <v>0</v>
      </c>
      <c r="E20" s="68">
        <v>0</v>
      </c>
      <c r="F20" s="68"/>
      <c r="G20" s="68">
        <v>111890</v>
      </c>
      <c r="H20" s="68"/>
    </row>
    <row r="21" spans="1:8" ht="15.75" customHeight="1">
      <c r="A21" s="42"/>
      <c r="B21" s="41" t="s">
        <v>31</v>
      </c>
      <c r="C21" s="68">
        <f>'二月'!F21</f>
        <v>0</v>
      </c>
      <c r="D21" s="68">
        <v>0</v>
      </c>
      <c r="E21" s="68">
        <v>0</v>
      </c>
      <c r="F21" s="68"/>
      <c r="G21" s="68">
        <v>103142</v>
      </c>
      <c r="H21" s="68"/>
    </row>
    <row r="22" spans="1:8" ht="15.75" customHeight="1">
      <c r="A22" s="43"/>
      <c r="B22" s="41" t="s">
        <v>32</v>
      </c>
      <c r="C22" s="68">
        <f>'二月'!F22</f>
        <v>0</v>
      </c>
      <c r="D22" s="68">
        <v>0</v>
      </c>
      <c r="E22" s="68">
        <v>0</v>
      </c>
      <c r="F22" s="68"/>
      <c r="G22" s="68">
        <v>38877</v>
      </c>
      <c r="H22" s="68"/>
    </row>
    <row r="23" spans="1:8" ht="15.75" customHeight="1">
      <c r="A23" s="44" t="s">
        <v>33</v>
      </c>
      <c r="B23" s="41" t="s">
        <v>33</v>
      </c>
      <c r="C23" s="68">
        <f>'二月'!F23</f>
        <v>129670</v>
      </c>
      <c r="D23" s="68">
        <v>18</v>
      </c>
      <c r="E23" s="68">
        <v>4</v>
      </c>
      <c r="F23" s="68">
        <f>C23+D23-E23</f>
        <v>129684</v>
      </c>
      <c r="G23" s="68">
        <v>119146</v>
      </c>
      <c r="H23" s="68">
        <v>10431</v>
      </c>
    </row>
    <row r="24" spans="1:8" ht="15.75" customHeight="1">
      <c r="A24" s="41" t="s">
        <v>34</v>
      </c>
      <c r="B24" s="41" t="s">
        <v>34</v>
      </c>
      <c r="C24" s="68">
        <f>'二月'!F24</f>
        <v>121832</v>
      </c>
      <c r="D24" s="68">
        <v>215</v>
      </c>
      <c r="E24" s="68">
        <v>2</v>
      </c>
      <c r="F24" s="68">
        <f>C24+D24-E24</f>
        <v>122045</v>
      </c>
      <c r="G24" s="68">
        <v>123998</v>
      </c>
      <c r="H24" s="68">
        <v>-2238</v>
      </c>
    </row>
    <row r="25" spans="1:8" ht="15.75" customHeight="1">
      <c r="A25" s="44" t="s">
        <v>35</v>
      </c>
      <c r="B25" s="41" t="s">
        <v>22</v>
      </c>
      <c r="C25" s="68">
        <f>'二月'!F25</f>
        <v>146469</v>
      </c>
      <c r="D25" s="68">
        <v>168</v>
      </c>
      <c r="E25" s="68">
        <v>0</v>
      </c>
      <c r="F25" s="68">
        <f>C25+D25-E25</f>
        <v>146637</v>
      </c>
      <c r="G25" s="68">
        <v>151247</v>
      </c>
      <c r="H25" s="68">
        <v>-4690</v>
      </c>
    </row>
    <row r="26" spans="1:8" ht="15.75" customHeight="1">
      <c r="A26" s="45"/>
      <c r="B26" s="41" t="s">
        <v>36</v>
      </c>
      <c r="C26" s="68">
        <f>'二月'!F26</f>
        <v>0</v>
      </c>
      <c r="D26" s="68">
        <v>0</v>
      </c>
      <c r="E26" s="68">
        <v>0</v>
      </c>
      <c r="F26" s="68"/>
      <c r="G26" s="68">
        <v>26233</v>
      </c>
      <c r="H26" s="68"/>
    </row>
    <row r="27" spans="1:8" ht="15.75" customHeight="1">
      <c r="A27" s="40" t="s">
        <v>37</v>
      </c>
      <c r="B27" s="41" t="s">
        <v>17</v>
      </c>
      <c r="C27" s="68">
        <f>'二月'!F27</f>
        <v>399295</v>
      </c>
      <c r="D27" s="68">
        <v>243</v>
      </c>
      <c r="E27" s="68">
        <v>4</v>
      </c>
      <c r="F27" s="68">
        <f>C27+D27-E27</f>
        <v>399534</v>
      </c>
      <c r="G27" s="68">
        <v>326714</v>
      </c>
      <c r="H27" s="68">
        <v>72475</v>
      </c>
    </row>
    <row r="28" spans="1:8" ht="15.75" customHeight="1">
      <c r="A28" s="42"/>
      <c r="B28" s="41" t="s">
        <v>38</v>
      </c>
      <c r="C28" s="68">
        <f>'二月'!F28</f>
        <v>0</v>
      </c>
      <c r="D28" s="68">
        <v>0</v>
      </c>
      <c r="E28" s="68">
        <v>0</v>
      </c>
      <c r="F28" s="68"/>
      <c r="G28" s="68">
        <v>70427</v>
      </c>
      <c r="H28" s="68"/>
    </row>
    <row r="29" spans="1:8" ht="15.75" customHeight="1">
      <c r="A29" s="42"/>
      <c r="B29" s="41" t="s">
        <v>39</v>
      </c>
      <c r="C29" s="68">
        <f>'二月'!F29</f>
        <v>0</v>
      </c>
      <c r="D29" s="68">
        <v>0</v>
      </c>
      <c r="E29" s="68">
        <v>0</v>
      </c>
      <c r="F29" s="68"/>
      <c r="G29" s="68">
        <v>8123</v>
      </c>
      <c r="H29" s="68"/>
    </row>
    <row r="30" spans="1:8" ht="15.75" customHeight="1">
      <c r="A30" s="43"/>
      <c r="B30" s="41" t="s">
        <v>40</v>
      </c>
      <c r="C30" s="68">
        <f>'二月'!F30</f>
        <v>0</v>
      </c>
      <c r="D30" s="68">
        <v>0</v>
      </c>
      <c r="E30" s="68">
        <v>0</v>
      </c>
      <c r="F30" s="68"/>
      <c r="G30" s="68">
        <v>42547</v>
      </c>
      <c r="H30" s="68"/>
    </row>
    <row r="31" spans="1:8" ht="15.75" customHeight="1">
      <c r="A31" s="40" t="s">
        <v>41</v>
      </c>
      <c r="B31" s="41" t="s">
        <v>22</v>
      </c>
      <c r="C31" s="68">
        <f>'二月'!F31</f>
        <v>420046</v>
      </c>
      <c r="D31" s="69">
        <v>591</v>
      </c>
      <c r="E31" s="68">
        <v>0</v>
      </c>
      <c r="F31" s="68">
        <f>C31+D31-E31</f>
        <v>420637</v>
      </c>
      <c r="G31" s="68">
        <v>410427</v>
      </c>
      <c r="H31" s="68">
        <v>9896</v>
      </c>
    </row>
    <row r="32" spans="1:8" ht="15.75" customHeight="1">
      <c r="A32" s="43"/>
      <c r="B32" s="41" t="s">
        <v>42</v>
      </c>
      <c r="C32" s="68">
        <f>'二月'!F32</f>
        <v>0</v>
      </c>
      <c r="D32" s="68">
        <v>0</v>
      </c>
      <c r="E32" s="68">
        <v>0</v>
      </c>
      <c r="F32" s="68"/>
      <c r="G32" s="68">
        <v>43761</v>
      </c>
      <c r="H32" s="68"/>
    </row>
    <row r="33" spans="1:8" ht="15.75" customHeight="1">
      <c r="A33" s="44" t="s">
        <v>43</v>
      </c>
      <c r="B33" s="41" t="s">
        <v>22</v>
      </c>
      <c r="C33" s="68">
        <f>'二月'!F33</f>
        <v>360638</v>
      </c>
      <c r="D33" s="68">
        <v>112</v>
      </c>
      <c r="E33" s="68">
        <v>3</v>
      </c>
      <c r="F33" s="68">
        <f>C33+D33-E33</f>
        <v>360747</v>
      </c>
      <c r="G33" s="68">
        <v>328322</v>
      </c>
      <c r="H33" s="68">
        <v>32395</v>
      </c>
    </row>
    <row r="34" spans="1:8" ht="15.75" customHeight="1">
      <c r="A34" s="45"/>
      <c r="B34" s="41" t="s">
        <v>44</v>
      </c>
      <c r="C34" s="68">
        <f>'二月'!F34</f>
        <v>0</v>
      </c>
      <c r="D34" s="68">
        <v>0</v>
      </c>
      <c r="E34" s="68">
        <v>0</v>
      </c>
      <c r="F34" s="68"/>
      <c r="G34" s="68">
        <v>63108</v>
      </c>
      <c r="H34" s="68"/>
    </row>
    <row r="35" spans="1:8" ht="15.75" customHeight="1">
      <c r="A35" s="40" t="s">
        <v>45</v>
      </c>
      <c r="B35" s="41" t="s">
        <v>22</v>
      </c>
      <c r="C35" s="68">
        <f>'二月'!F35</f>
        <v>149472</v>
      </c>
      <c r="D35" s="68">
        <v>74</v>
      </c>
      <c r="E35" s="68">
        <v>1</v>
      </c>
      <c r="F35" s="68">
        <f>C35+D35-E35</f>
        <v>149545</v>
      </c>
      <c r="G35" s="68">
        <v>155753</v>
      </c>
      <c r="H35" s="68">
        <v>-6270</v>
      </c>
    </row>
    <row r="36" spans="1:8" ht="15.75" customHeight="1">
      <c r="A36" s="43"/>
      <c r="B36" s="41" t="s">
        <v>46</v>
      </c>
      <c r="C36" s="68">
        <f>'二月'!F36</f>
        <v>0</v>
      </c>
      <c r="D36" s="68">
        <v>0</v>
      </c>
      <c r="E36" s="68">
        <v>0</v>
      </c>
      <c r="F36" s="68"/>
      <c r="G36" s="68">
        <v>30367</v>
      </c>
      <c r="H36" s="68"/>
    </row>
    <row r="37" spans="1:8" ht="15.75" customHeight="1">
      <c r="A37" s="40" t="s">
        <v>47</v>
      </c>
      <c r="B37" s="41" t="s">
        <v>22</v>
      </c>
      <c r="C37" s="68">
        <f>'二月'!F37</f>
        <v>187749</v>
      </c>
      <c r="D37" s="68">
        <v>68</v>
      </c>
      <c r="E37" s="68">
        <v>0</v>
      </c>
      <c r="F37" s="68">
        <f>C37+D37-E37</f>
        <v>187817</v>
      </c>
      <c r="G37" s="68">
        <v>206232</v>
      </c>
      <c r="H37" s="68">
        <v>-18498</v>
      </c>
    </row>
    <row r="38" spans="1:8" ht="15.75" customHeight="1">
      <c r="A38" s="43"/>
      <c r="B38" s="41" t="s">
        <v>48</v>
      </c>
      <c r="C38" s="68">
        <f>'二月'!F38</f>
        <v>0</v>
      </c>
      <c r="D38" s="68">
        <v>0</v>
      </c>
      <c r="E38" s="68">
        <v>0</v>
      </c>
      <c r="F38" s="68"/>
      <c r="G38" s="68">
        <v>29479</v>
      </c>
      <c r="H38" s="68"/>
    </row>
    <row r="39" spans="1:8" ht="15.75" customHeight="1">
      <c r="A39" s="41" t="s">
        <v>49</v>
      </c>
      <c r="B39" s="41" t="s">
        <v>49</v>
      </c>
      <c r="C39" s="68">
        <f>'二月'!F39</f>
        <v>91021</v>
      </c>
      <c r="D39" s="68">
        <v>531</v>
      </c>
      <c r="E39" s="68">
        <v>7</v>
      </c>
      <c r="F39" s="68">
        <f>C39+D39-E39</f>
        <v>91545</v>
      </c>
      <c r="G39" s="68">
        <v>82809</v>
      </c>
      <c r="H39" s="68">
        <v>8722</v>
      </c>
    </row>
    <row r="40" spans="1:8" ht="15.75" customHeight="1">
      <c r="A40" s="41" t="s">
        <v>50</v>
      </c>
      <c r="B40" s="41" t="s">
        <v>22</v>
      </c>
      <c r="C40" s="68">
        <f>'二月'!F40</f>
        <v>153923</v>
      </c>
      <c r="D40" s="68">
        <v>75</v>
      </c>
      <c r="E40" s="68">
        <v>0</v>
      </c>
      <c r="F40" s="68">
        <f>C40+D40-E40</f>
        <v>153998</v>
      </c>
      <c r="G40" s="68">
        <v>159078</v>
      </c>
      <c r="H40" s="68">
        <v>-5133</v>
      </c>
    </row>
    <row r="41" spans="1:8" ht="15.75" customHeight="1">
      <c r="A41" s="40" t="s">
        <v>51</v>
      </c>
      <c r="B41" s="41" t="s">
        <v>17</v>
      </c>
      <c r="C41" s="68">
        <f>'二月'!F41</f>
        <v>251179</v>
      </c>
      <c r="D41" s="68">
        <v>201</v>
      </c>
      <c r="E41" s="68">
        <v>0</v>
      </c>
      <c r="F41" s="68">
        <f>C41+D41-E41</f>
        <v>251380</v>
      </c>
      <c r="G41" s="68">
        <v>238537</v>
      </c>
      <c r="H41" s="68">
        <v>12519</v>
      </c>
    </row>
    <row r="42" spans="1:8" ht="15.75" customHeight="1">
      <c r="A42" s="42"/>
      <c r="B42" s="41" t="s">
        <v>52</v>
      </c>
      <c r="C42" s="68">
        <f>'二月'!F42</f>
        <v>0</v>
      </c>
      <c r="D42" s="68">
        <v>0</v>
      </c>
      <c r="E42" s="68">
        <v>0</v>
      </c>
      <c r="F42" s="68"/>
      <c r="G42" s="68">
        <v>40420</v>
      </c>
      <c r="H42" s="68"/>
    </row>
    <row r="43" spans="1:8" ht="15.75" customHeight="1">
      <c r="A43" s="42"/>
      <c r="B43" s="41" t="s">
        <v>39</v>
      </c>
      <c r="C43" s="68">
        <f>'二月'!F43</f>
        <v>0</v>
      </c>
      <c r="D43" s="68">
        <v>0</v>
      </c>
      <c r="E43" s="68">
        <v>0</v>
      </c>
      <c r="F43" s="68"/>
      <c r="G43" s="68">
        <v>14788</v>
      </c>
      <c r="H43" s="68"/>
    </row>
    <row r="44" spans="1:8" ht="15.75" customHeight="1">
      <c r="A44" s="42"/>
      <c r="B44" s="41" t="s">
        <v>53</v>
      </c>
      <c r="C44" s="68">
        <f>'二月'!F44</f>
        <v>0</v>
      </c>
      <c r="D44" s="68">
        <v>0</v>
      </c>
      <c r="E44" s="68">
        <v>0</v>
      </c>
      <c r="F44" s="68"/>
      <c r="G44" s="68">
        <v>41350</v>
      </c>
      <c r="H44" s="68"/>
    </row>
    <row r="45" spans="1:8" ht="15.75" customHeight="1">
      <c r="A45" s="42"/>
      <c r="B45" s="41" t="s">
        <v>54</v>
      </c>
      <c r="C45" s="68">
        <f>'二月'!F45</f>
        <v>0</v>
      </c>
      <c r="D45" s="68">
        <v>0</v>
      </c>
      <c r="E45" s="68">
        <v>0</v>
      </c>
      <c r="F45" s="68"/>
      <c r="G45" s="68">
        <v>63283</v>
      </c>
      <c r="H45" s="68"/>
    </row>
    <row r="46" spans="1:8" ht="15.75" customHeight="1">
      <c r="A46" s="42"/>
      <c r="B46" s="41" t="s">
        <v>55</v>
      </c>
      <c r="C46" s="68">
        <f>'二月'!F46</f>
        <v>0</v>
      </c>
      <c r="D46" s="68">
        <v>0</v>
      </c>
      <c r="E46" s="68">
        <v>0</v>
      </c>
      <c r="F46" s="68"/>
      <c r="G46" s="68">
        <v>18014</v>
      </c>
      <c r="H46" s="68"/>
    </row>
    <row r="47" spans="1:8" ht="15.75" customHeight="1">
      <c r="A47" s="43"/>
      <c r="B47" s="41" t="s">
        <v>56</v>
      </c>
      <c r="C47" s="68">
        <f>'二月'!F47</f>
        <v>0</v>
      </c>
      <c r="D47" s="68">
        <v>0</v>
      </c>
      <c r="E47" s="68">
        <v>0</v>
      </c>
      <c r="F47" s="68"/>
      <c r="G47" s="68">
        <v>45935</v>
      </c>
      <c r="H47" s="68"/>
    </row>
    <row r="48" spans="1:8" ht="15.75" customHeight="1">
      <c r="A48" s="40" t="s">
        <v>57</v>
      </c>
      <c r="B48" s="41" t="s">
        <v>22</v>
      </c>
      <c r="C48" s="68">
        <f>'二月'!F48</f>
        <v>323220</v>
      </c>
      <c r="D48" s="69">
        <v>58</v>
      </c>
      <c r="E48" s="68">
        <v>3</v>
      </c>
      <c r="F48" s="68">
        <f>C48+D48-E48</f>
        <v>323275</v>
      </c>
      <c r="G48" s="68">
        <v>333431</v>
      </c>
      <c r="H48" s="68">
        <v>-10361</v>
      </c>
    </row>
    <row r="49" spans="1:8" ht="15.75" customHeight="1">
      <c r="A49" s="42"/>
      <c r="B49" s="41" t="s">
        <v>58</v>
      </c>
      <c r="C49" s="68">
        <f>'二月'!F49</f>
        <v>0</v>
      </c>
      <c r="D49" s="68">
        <v>0</v>
      </c>
      <c r="E49" s="68">
        <v>0</v>
      </c>
      <c r="F49" s="68"/>
      <c r="G49" s="68">
        <v>24267</v>
      </c>
      <c r="H49" s="68"/>
    </row>
    <row r="50" spans="1:8" ht="15.75" customHeight="1">
      <c r="A50" s="43"/>
      <c r="B50" s="41" t="s">
        <v>97</v>
      </c>
      <c r="C50" s="68">
        <f>'二月'!F50</f>
        <v>0</v>
      </c>
      <c r="D50" s="68">
        <v>0</v>
      </c>
      <c r="E50" s="68">
        <v>0</v>
      </c>
      <c r="F50" s="68"/>
      <c r="G50" s="68">
        <v>64383</v>
      </c>
      <c r="H50" s="68"/>
    </row>
    <row r="51" spans="1:8" ht="15.75" customHeight="1">
      <c r="A51" s="44" t="s">
        <v>59</v>
      </c>
      <c r="B51" s="41" t="s">
        <v>17</v>
      </c>
      <c r="C51" s="68">
        <f>'二月'!F51</f>
        <v>368777</v>
      </c>
      <c r="D51" s="68">
        <v>273</v>
      </c>
      <c r="E51" s="68">
        <v>9</v>
      </c>
      <c r="F51" s="68">
        <f>C51+D51-E51</f>
        <v>369041</v>
      </c>
      <c r="G51" s="68">
        <v>388196</v>
      </c>
      <c r="H51" s="68">
        <v>-19350</v>
      </c>
    </row>
    <row r="52" spans="1:8" ht="15.75" customHeight="1">
      <c r="A52" s="45"/>
      <c r="B52" s="41" t="s">
        <v>60</v>
      </c>
      <c r="C52" s="68">
        <f>'二月'!F52</f>
        <v>0</v>
      </c>
      <c r="D52" s="68">
        <v>0</v>
      </c>
      <c r="E52" s="68">
        <v>0</v>
      </c>
      <c r="F52" s="68"/>
      <c r="G52" s="68">
        <v>110901</v>
      </c>
      <c r="H52" s="68"/>
    </row>
    <row r="53" spans="1:8" ht="15.75" customHeight="1">
      <c r="A53" s="48"/>
      <c r="B53" s="41" t="s">
        <v>61</v>
      </c>
      <c r="C53" s="68">
        <f>'二月'!F53</f>
        <v>0</v>
      </c>
      <c r="D53" s="68">
        <v>0</v>
      </c>
      <c r="E53" s="68">
        <v>0</v>
      </c>
      <c r="F53" s="68"/>
      <c r="G53" s="68">
        <v>30007</v>
      </c>
      <c r="H53" s="68"/>
    </row>
    <row r="54" spans="1:8" ht="15.75" customHeight="1">
      <c r="A54" s="40" t="s">
        <v>62</v>
      </c>
      <c r="B54" s="41" t="s">
        <v>22</v>
      </c>
      <c r="C54" s="68">
        <f>'二月'!F54</f>
        <v>252249</v>
      </c>
      <c r="D54" s="69">
        <v>167</v>
      </c>
      <c r="E54" s="68">
        <v>9</v>
      </c>
      <c r="F54" s="68">
        <f>C54+D54-E54</f>
        <v>252407</v>
      </c>
      <c r="G54" s="68">
        <v>254465</v>
      </c>
      <c r="H54" s="68">
        <v>-2167</v>
      </c>
    </row>
    <row r="55" spans="1:8" ht="15.75" customHeight="1">
      <c r="A55" s="43"/>
      <c r="B55" s="41" t="s">
        <v>63</v>
      </c>
      <c r="C55" s="68">
        <f>'二月'!F55</f>
        <v>0</v>
      </c>
      <c r="D55" s="68">
        <v>0</v>
      </c>
      <c r="E55" s="68">
        <v>0</v>
      </c>
      <c r="F55" s="68"/>
      <c r="G55" s="68">
        <v>66443</v>
      </c>
      <c r="H55" s="68"/>
    </row>
    <row r="56" spans="1:8" ht="15.75" customHeight="1">
      <c r="A56" s="44" t="s">
        <v>64</v>
      </c>
      <c r="B56" s="41" t="s">
        <v>22</v>
      </c>
      <c r="C56" s="68">
        <f>'二月'!F56</f>
        <v>141131</v>
      </c>
      <c r="D56" s="68">
        <v>10</v>
      </c>
      <c r="E56" s="68">
        <v>5</v>
      </c>
      <c r="F56" s="68">
        <f>C56+D56-E56</f>
        <v>141136</v>
      </c>
      <c r="G56" s="68">
        <v>136251</v>
      </c>
      <c r="H56" s="68">
        <v>4882</v>
      </c>
    </row>
    <row r="57" spans="1:8" ht="15.75" customHeight="1">
      <c r="A57" s="45"/>
      <c r="B57" s="41" t="s">
        <v>65</v>
      </c>
      <c r="C57" s="68">
        <f>'二月'!F57</f>
        <v>0</v>
      </c>
      <c r="D57" s="68">
        <v>2</v>
      </c>
      <c r="E57" s="68">
        <v>1</v>
      </c>
      <c r="F57" s="68"/>
      <c r="G57" s="68">
        <v>29074</v>
      </c>
      <c r="H57" s="68"/>
    </row>
    <row r="58" spans="1:8" ht="15.75" customHeight="1">
      <c r="A58" s="40" t="s">
        <v>66</v>
      </c>
      <c r="B58" s="41" t="s">
        <v>22</v>
      </c>
      <c r="C58" s="68">
        <f>'二月'!F58</f>
        <v>112756</v>
      </c>
      <c r="D58" s="68">
        <v>61</v>
      </c>
      <c r="E58" s="68">
        <v>1</v>
      </c>
      <c r="F58" s="68">
        <f>C58+D58-E58</f>
        <v>112816</v>
      </c>
      <c r="G58" s="68">
        <v>109560</v>
      </c>
      <c r="H58" s="68">
        <v>3146</v>
      </c>
    </row>
    <row r="59" spans="1:8" ht="15.75" customHeight="1">
      <c r="A59" s="43"/>
      <c r="B59" s="41" t="s">
        <v>67</v>
      </c>
      <c r="C59" s="68">
        <f>'二月'!F59</f>
        <v>0</v>
      </c>
      <c r="D59" s="68">
        <v>0</v>
      </c>
      <c r="E59" s="68">
        <v>0</v>
      </c>
      <c r="F59" s="68"/>
      <c r="G59" s="68">
        <v>35785</v>
      </c>
      <c r="H59" s="68"/>
    </row>
    <row r="60" spans="1:8" ht="15.75" customHeight="1">
      <c r="A60" s="40" t="s">
        <v>68</v>
      </c>
      <c r="B60" s="41" t="s">
        <v>22</v>
      </c>
      <c r="C60" s="68">
        <f>'二月'!F60</f>
        <v>68904</v>
      </c>
      <c r="D60" s="68">
        <v>29</v>
      </c>
      <c r="E60" s="68">
        <v>3</v>
      </c>
      <c r="F60" s="68">
        <f>C60+D60-E60</f>
        <v>68930</v>
      </c>
      <c r="G60" s="68">
        <v>74668</v>
      </c>
      <c r="H60" s="68">
        <v>-5761</v>
      </c>
    </row>
    <row r="61" spans="1:8" ht="15.75" customHeight="1">
      <c r="A61" s="43"/>
      <c r="B61" s="41" t="s">
        <v>69</v>
      </c>
      <c r="C61" s="68">
        <f>'二月'!F61</f>
        <v>0</v>
      </c>
      <c r="D61" s="68">
        <v>0</v>
      </c>
      <c r="E61" s="68">
        <v>0</v>
      </c>
      <c r="F61" s="68"/>
      <c r="G61" s="68">
        <v>35127</v>
      </c>
      <c r="H61" s="68"/>
    </row>
    <row r="62" spans="1:8" ht="15.75" customHeight="1">
      <c r="A62" s="44" t="s">
        <v>70</v>
      </c>
      <c r="B62" s="41" t="s">
        <v>22</v>
      </c>
      <c r="C62" s="68">
        <f>'二月'!F62</f>
        <v>26060</v>
      </c>
      <c r="D62" s="68">
        <v>2</v>
      </c>
      <c r="E62" s="68">
        <v>4</v>
      </c>
      <c r="F62" s="68">
        <f>C62+D62-E62</f>
        <v>26058</v>
      </c>
      <c r="G62" s="68">
        <v>28724</v>
      </c>
      <c r="H62" s="68">
        <v>-2685</v>
      </c>
    </row>
    <row r="63" spans="1:8" ht="15.75" customHeight="1">
      <c r="A63" s="45"/>
      <c r="B63" s="41" t="s">
        <v>71</v>
      </c>
      <c r="C63" s="68">
        <f>'二月'!F63</f>
        <v>0</v>
      </c>
      <c r="D63" s="68">
        <v>0</v>
      </c>
      <c r="E63" s="68">
        <v>0</v>
      </c>
      <c r="F63" s="68"/>
      <c r="G63" s="68">
        <v>16726</v>
      </c>
      <c r="H63" s="68"/>
    </row>
    <row r="64" spans="1:8" ht="15.75" customHeight="1">
      <c r="A64" s="40" t="s">
        <v>72</v>
      </c>
      <c r="B64" s="41" t="s">
        <v>17</v>
      </c>
      <c r="C64" s="68">
        <f>'二月'!F64</f>
        <v>835906</v>
      </c>
      <c r="D64" s="68">
        <v>172</v>
      </c>
      <c r="E64" s="68">
        <v>27</v>
      </c>
      <c r="F64" s="68">
        <f>C64+D64-E64</f>
        <v>836051</v>
      </c>
      <c r="G64" s="68">
        <v>908231</v>
      </c>
      <c r="H64" s="68">
        <v>-72525</v>
      </c>
    </row>
    <row r="65" spans="1:8" ht="15.75" customHeight="1">
      <c r="A65" s="42"/>
      <c r="B65" s="41" t="s">
        <v>98</v>
      </c>
      <c r="C65" s="68">
        <f>'二月'!F65</f>
        <v>0</v>
      </c>
      <c r="D65" s="68">
        <v>0</v>
      </c>
      <c r="E65" s="68">
        <v>5</v>
      </c>
      <c r="F65" s="68"/>
      <c r="G65" s="68">
        <v>71874</v>
      </c>
      <c r="H65" s="68"/>
    </row>
    <row r="66" spans="1:8" ht="15.75" customHeight="1">
      <c r="A66" s="42"/>
      <c r="B66" s="41" t="s">
        <v>20</v>
      </c>
      <c r="C66" s="68">
        <f>'二月'!F66</f>
        <v>0</v>
      </c>
      <c r="D66" s="68">
        <v>0</v>
      </c>
      <c r="E66" s="68">
        <v>0</v>
      </c>
      <c r="F66" s="68"/>
      <c r="G66" s="68">
        <v>83549</v>
      </c>
      <c r="H66" s="68"/>
    </row>
    <row r="67" spans="1:8" ht="15.75" customHeight="1">
      <c r="A67" s="42"/>
      <c r="B67" s="41" t="s">
        <v>99</v>
      </c>
      <c r="C67" s="68">
        <f>'二月'!F67</f>
        <v>0</v>
      </c>
      <c r="D67" s="68">
        <v>50</v>
      </c>
      <c r="E67" s="68">
        <v>3</v>
      </c>
      <c r="F67" s="68"/>
      <c r="G67" s="68">
        <v>111163</v>
      </c>
      <c r="H67" s="68"/>
    </row>
    <row r="68" spans="1:8" ht="15.75" customHeight="1">
      <c r="A68" s="42"/>
      <c r="B68" s="41" t="s">
        <v>18</v>
      </c>
      <c r="C68" s="68">
        <f>'二月'!F68</f>
        <v>0</v>
      </c>
      <c r="D68" s="68">
        <v>26</v>
      </c>
      <c r="E68" s="68">
        <v>1</v>
      </c>
      <c r="F68" s="68"/>
      <c r="G68" s="68">
        <v>82336</v>
      </c>
      <c r="H68" s="68"/>
    </row>
    <row r="69" spans="1:8" ht="15.75" customHeight="1">
      <c r="A69" s="42"/>
      <c r="B69" s="41" t="s">
        <v>100</v>
      </c>
      <c r="C69" s="68">
        <f>'二月'!F69</f>
        <v>0</v>
      </c>
      <c r="D69" s="68">
        <v>0</v>
      </c>
      <c r="E69" s="68">
        <v>4</v>
      </c>
      <c r="F69" s="68"/>
      <c r="G69" s="68">
        <v>58568</v>
      </c>
      <c r="H69" s="68"/>
    </row>
    <row r="70" spans="1:8" ht="15.75" customHeight="1">
      <c r="A70" s="42"/>
      <c r="B70" s="41" t="s">
        <v>101</v>
      </c>
      <c r="C70" s="68">
        <f>'二月'!F70</f>
        <v>0</v>
      </c>
      <c r="D70" s="68">
        <v>4</v>
      </c>
      <c r="E70" s="68">
        <v>0</v>
      </c>
      <c r="F70" s="68"/>
      <c r="G70" s="68">
        <v>43895</v>
      </c>
      <c r="H70" s="68"/>
    </row>
    <row r="71" spans="1:8" ht="15.75" customHeight="1">
      <c r="A71" s="42"/>
      <c r="B71" s="41" t="s">
        <v>102</v>
      </c>
      <c r="C71" s="68">
        <f>'二月'!F71</f>
        <v>0</v>
      </c>
      <c r="D71" s="68">
        <v>2</v>
      </c>
      <c r="E71" s="68">
        <v>0</v>
      </c>
      <c r="F71" s="68"/>
      <c r="G71" s="68">
        <v>71056</v>
      </c>
      <c r="H71" s="68"/>
    </row>
    <row r="72" spans="1:8" ht="15.75" customHeight="1">
      <c r="A72" s="42"/>
      <c r="B72" s="41" t="s">
        <v>73</v>
      </c>
      <c r="C72" s="68">
        <f>'二月'!F72</f>
        <v>0</v>
      </c>
      <c r="D72" s="68">
        <v>0</v>
      </c>
      <c r="E72" s="68">
        <v>0</v>
      </c>
      <c r="F72" s="68"/>
      <c r="G72" s="68">
        <v>88665</v>
      </c>
      <c r="H72" s="68"/>
    </row>
    <row r="73" spans="1:8" ht="15.75" customHeight="1">
      <c r="A73" s="42"/>
      <c r="B73" s="41" t="s">
        <v>74</v>
      </c>
      <c r="C73" s="68">
        <f>'二月'!F73</f>
        <v>0</v>
      </c>
      <c r="D73" s="68">
        <v>14</v>
      </c>
      <c r="E73" s="68">
        <v>0</v>
      </c>
      <c r="F73" s="68"/>
      <c r="G73" s="68">
        <v>37248</v>
      </c>
      <c r="H73" s="68"/>
    </row>
    <row r="74" spans="1:8" ht="15.75" customHeight="1">
      <c r="A74" s="42"/>
      <c r="B74" s="41" t="s">
        <v>75</v>
      </c>
      <c r="C74" s="68">
        <f>'二月'!F74</f>
        <v>0</v>
      </c>
      <c r="D74" s="68">
        <v>0</v>
      </c>
      <c r="E74" s="68">
        <v>0</v>
      </c>
      <c r="F74" s="68"/>
      <c r="G74" s="68">
        <v>85369</v>
      </c>
      <c r="H74" s="68"/>
    </row>
    <row r="75" spans="1:8" ht="15.75" customHeight="1">
      <c r="A75" s="42"/>
      <c r="B75" s="41" t="s">
        <v>103</v>
      </c>
      <c r="C75" s="68">
        <f>'二月'!F75</f>
        <v>0</v>
      </c>
      <c r="D75" s="68">
        <v>36</v>
      </c>
      <c r="E75" s="68">
        <v>13</v>
      </c>
      <c r="F75" s="68"/>
      <c r="G75" s="68">
        <v>93128</v>
      </c>
      <c r="H75" s="68"/>
    </row>
    <row r="76" spans="1:8" ht="15.75" customHeight="1">
      <c r="A76" s="43"/>
      <c r="B76" s="41" t="s">
        <v>104</v>
      </c>
      <c r="C76" s="68">
        <f>'二月'!F76</f>
        <v>0</v>
      </c>
      <c r="D76" s="68">
        <v>40</v>
      </c>
      <c r="E76" s="68">
        <v>1</v>
      </c>
      <c r="F76" s="68"/>
      <c r="G76" s="68">
        <v>81380</v>
      </c>
      <c r="H76" s="68"/>
    </row>
    <row r="77" spans="1:8" ht="15.75" customHeight="1">
      <c r="A77" s="40" t="s">
        <v>76</v>
      </c>
      <c r="B77" s="41" t="s">
        <v>17</v>
      </c>
      <c r="C77" s="68">
        <f>'二月'!F77</f>
        <v>508287</v>
      </c>
      <c r="D77" s="68">
        <v>273</v>
      </c>
      <c r="E77" s="68">
        <v>6</v>
      </c>
      <c r="F77" s="68">
        <f>C77+D77-E77</f>
        <v>508554</v>
      </c>
      <c r="G77" s="68">
        <v>521028</v>
      </c>
      <c r="H77" s="68">
        <v>-12788</v>
      </c>
    </row>
    <row r="78" spans="1:8" ht="15.75" customHeight="1">
      <c r="A78" s="42"/>
      <c r="B78" s="41" t="s">
        <v>77</v>
      </c>
      <c r="C78" s="68">
        <f>'二月'!F78</f>
        <v>0</v>
      </c>
      <c r="D78" s="68">
        <v>1</v>
      </c>
      <c r="E78" s="68">
        <v>0</v>
      </c>
      <c r="F78" s="68"/>
      <c r="G78" s="68">
        <v>11229</v>
      </c>
      <c r="H78" s="68"/>
    </row>
    <row r="79" spans="1:8" ht="15.75" customHeight="1">
      <c r="A79" s="42"/>
      <c r="B79" s="41" t="s">
        <v>78</v>
      </c>
      <c r="C79" s="68">
        <f>'二月'!F79</f>
        <v>0</v>
      </c>
      <c r="D79" s="68">
        <v>52</v>
      </c>
      <c r="E79" s="68">
        <v>0</v>
      </c>
      <c r="F79" s="68"/>
      <c r="G79" s="68">
        <v>36509</v>
      </c>
      <c r="H79" s="68"/>
    </row>
    <row r="80" spans="1:8" ht="15.75" customHeight="1">
      <c r="A80" s="42"/>
      <c r="B80" s="41" t="s">
        <v>79</v>
      </c>
      <c r="C80" s="68">
        <f>'二月'!F80</f>
        <v>0</v>
      </c>
      <c r="D80" s="68">
        <v>85</v>
      </c>
      <c r="E80" s="68">
        <v>0</v>
      </c>
      <c r="F80" s="68"/>
      <c r="G80" s="68">
        <v>63277</v>
      </c>
      <c r="H80" s="68"/>
    </row>
    <row r="81" spans="1:8" ht="15.75" customHeight="1">
      <c r="A81" s="42"/>
      <c r="B81" s="41" t="s">
        <v>80</v>
      </c>
      <c r="C81" s="68">
        <f>'二月'!F81</f>
        <v>0</v>
      </c>
      <c r="D81" s="68">
        <v>57</v>
      </c>
      <c r="E81" s="68">
        <v>0</v>
      </c>
      <c r="F81" s="68"/>
      <c r="G81" s="68">
        <v>51100</v>
      </c>
      <c r="H81" s="68"/>
    </row>
    <row r="82" spans="1:8" ht="15.75" customHeight="1">
      <c r="A82" s="42"/>
      <c r="B82" s="41" t="s">
        <v>81</v>
      </c>
      <c r="C82" s="68">
        <f>'二月'!F82</f>
        <v>0</v>
      </c>
      <c r="D82" s="68">
        <v>66</v>
      </c>
      <c r="E82" s="68">
        <v>0</v>
      </c>
      <c r="F82" s="68"/>
      <c r="G82" s="68">
        <v>120372</v>
      </c>
      <c r="H82" s="68"/>
    </row>
    <row r="83" spans="1:8" ht="15.75" customHeight="1">
      <c r="A83" s="42"/>
      <c r="B83" s="41" t="s">
        <v>82</v>
      </c>
      <c r="C83" s="68">
        <f>'二月'!F83</f>
        <v>0</v>
      </c>
      <c r="D83" s="68">
        <v>1</v>
      </c>
      <c r="E83" s="68">
        <v>0</v>
      </c>
      <c r="F83" s="68"/>
      <c r="G83" s="68">
        <v>22342</v>
      </c>
      <c r="H83" s="68"/>
    </row>
    <row r="84" spans="1:8" ht="15.75" customHeight="1">
      <c r="A84" s="42"/>
      <c r="B84" s="41" t="s">
        <v>83</v>
      </c>
      <c r="C84" s="68">
        <f>'二月'!F84</f>
        <v>0</v>
      </c>
      <c r="D84" s="68">
        <v>0</v>
      </c>
      <c r="E84" s="68">
        <v>0</v>
      </c>
      <c r="F84" s="68"/>
      <c r="G84" s="68">
        <v>12054</v>
      </c>
      <c r="H84" s="68"/>
    </row>
    <row r="85" spans="1:8" ht="15.75" customHeight="1">
      <c r="A85" s="42"/>
      <c r="B85" s="41" t="s">
        <v>84</v>
      </c>
      <c r="C85" s="68">
        <f>'二月'!F85</f>
        <v>0</v>
      </c>
      <c r="D85" s="68">
        <v>11</v>
      </c>
      <c r="E85" s="68">
        <v>2</v>
      </c>
      <c r="F85" s="68"/>
      <c r="G85" s="68">
        <v>68327</v>
      </c>
      <c r="H85" s="68"/>
    </row>
    <row r="86" spans="1:8" ht="15.75" customHeight="1">
      <c r="A86" s="42"/>
      <c r="B86" s="41" t="s">
        <v>85</v>
      </c>
      <c r="C86" s="68">
        <f>'二月'!F86</f>
        <v>0</v>
      </c>
      <c r="D86" s="68">
        <v>0</v>
      </c>
      <c r="E86" s="68">
        <v>0</v>
      </c>
      <c r="F86" s="68"/>
      <c r="G86" s="68">
        <v>68906</v>
      </c>
      <c r="H86" s="68"/>
    </row>
    <row r="87" spans="1:8" ht="15.75" customHeight="1">
      <c r="A87" s="42"/>
      <c r="B87" s="41" t="s">
        <v>86</v>
      </c>
      <c r="C87" s="68">
        <f>'二月'!F87</f>
        <v>0</v>
      </c>
      <c r="D87" s="68">
        <v>0</v>
      </c>
      <c r="E87" s="68">
        <v>0</v>
      </c>
      <c r="F87" s="68"/>
      <c r="G87" s="68">
        <v>10824</v>
      </c>
      <c r="H87" s="68"/>
    </row>
    <row r="88" spans="1:8" ht="15.75" customHeight="1">
      <c r="A88" s="43"/>
      <c r="B88" s="41" t="s">
        <v>87</v>
      </c>
      <c r="C88" s="68">
        <f>'二月'!F88</f>
        <v>0</v>
      </c>
      <c r="D88" s="68">
        <v>0</v>
      </c>
      <c r="E88" s="68">
        <v>4</v>
      </c>
      <c r="F88" s="68"/>
      <c r="G88" s="68">
        <v>56088</v>
      </c>
      <c r="H88" s="68"/>
    </row>
    <row r="89" spans="1:8" ht="15.75" customHeight="1">
      <c r="A89" s="74" t="s">
        <v>88</v>
      </c>
      <c r="B89" s="75"/>
      <c r="C89" s="36"/>
      <c r="D89" s="50" t="s">
        <v>89</v>
      </c>
      <c r="E89" s="50" t="s">
        <v>89</v>
      </c>
      <c r="F89" s="36"/>
      <c r="G89" s="50" t="s">
        <v>90</v>
      </c>
      <c r="H89" s="37"/>
    </row>
    <row r="90" spans="1:8" ht="15.75" customHeight="1">
      <c r="A90" s="74" t="s">
        <v>94</v>
      </c>
      <c r="B90" s="75"/>
      <c r="C90" s="36"/>
      <c r="D90" s="50" t="s">
        <v>92</v>
      </c>
      <c r="E90" s="50" t="s">
        <v>92</v>
      </c>
      <c r="F90" s="36"/>
      <c r="G90" s="50" t="s">
        <v>90</v>
      </c>
      <c r="H90" s="37"/>
    </row>
    <row r="91" spans="1:8" ht="15.75" customHeight="1">
      <c r="A91" s="74" t="s">
        <v>93</v>
      </c>
      <c r="B91" s="75"/>
      <c r="C91" s="36"/>
      <c r="D91" s="50" t="s">
        <v>92</v>
      </c>
      <c r="E91" s="50" t="s">
        <v>92</v>
      </c>
      <c r="F91" s="36"/>
      <c r="G91" s="50" t="s">
        <v>90</v>
      </c>
      <c r="H91" s="37"/>
    </row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9448818897637796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H78" sqref="H78"/>
    </sheetView>
  </sheetViews>
  <sheetFormatPr defaultColWidth="9.00390625" defaultRowHeight="16.5"/>
  <cols>
    <col min="1" max="1" width="7.25390625" style="2" customWidth="1"/>
    <col min="2" max="2" width="9.625" style="2" customWidth="1"/>
    <col min="3" max="3" width="11.125" style="2" customWidth="1"/>
    <col min="4" max="4" width="13.50390625" style="2" customWidth="1"/>
    <col min="5" max="5" width="9.25390625" style="2" customWidth="1"/>
    <col min="6" max="6" width="11.75390625" style="2" customWidth="1"/>
    <col min="7" max="7" width="11.00390625" style="2" customWidth="1"/>
    <col min="8" max="8" width="10.00390625" style="2" customWidth="1"/>
    <col min="9" max="16384" width="9.00390625" style="2" customWidth="1"/>
  </cols>
  <sheetData>
    <row r="1" spans="1:5" s="19" customFormat="1" ht="21" customHeight="1">
      <c r="A1" s="94" t="s">
        <v>112</v>
      </c>
      <c r="B1" s="95"/>
      <c r="C1" s="95"/>
      <c r="D1" s="95"/>
      <c r="E1" s="95"/>
    </row>
    <row r="2" spans="1:8" s="19" customFormat="1" ht="16.5">
      <c r="A2" s="96" t="s">
        <v>123</v>
      </c>
      <c r="B2" s="97"/>
      <c r="C2" s="97"/>
      <c r="D2" s="97"/>
      <c r="E2" s="97"/>
      <c r="H2" s="21" t="s">
        <v>105</v>
      </c>
    </row>
    <row r="3" spans="1:8" s="19" customFormat="1" ht="15.75" customHeight="1">
      <c r="A3" s="98" t="s">
        <v>111</v>
      </c>
      <c r="B3" s="99"/>
      <c r="C3" s="52" t="s">
        <v>95</v>
      </c>
      <c r="D3" s="25" t="s">
        <v>0</v>
      </c>
      <c r="E3" s="53" t="s">
        <v>1</v>
      </c>
      <c r="F3" s="25" t="s">
        <v>1</v>
      </c>
      <c r="G3" s="53" t="s">
        <v>2</v>
      </c>
      <c r="H3" s="25" t="s">
        <v>3</v>
      </c>
    </row>
    <row r="4" spans="1:8" s="19" customFormat="1" ht="15.75" customHeight="1">
      <c r="A4" s="100"/>
      <c r="B4" s="101"/>
      <c r="C4" s="54" t="s">
        <v>4</v>
      </c>
      <c r="D4" s="29" t="s">
        <v>5</v>
      </c>
      <c r="E4" s="55" t="s">
        <v>6</v>
      </c>
      <c r="F4" s="29" t="s">
        <v>4</v>
      </c>
      <c r="G4" s="55" t="s">
        <v>7</v>
      </c>
      <c r="H4" s="29" t="s">
        <v>8</v>
      </c>
    </row>
    <row r="5" spans="1:8" s="19" customFormat="1" ht="15.75" customHeight="1">
      <c r="A5" s="102"/>
      <c r="B5" s="103"/>
      <c r="C5" s="56" t="s">
        <v>96</v>
      </c>
      <c r="D5" s="33" t="s">
        <v>9</v>
      </c>
      <c r="E5" s="57" t="s">
        <v>10</v>
      </c>
      <c r="F5" s="33" t="s">
        <v>11</v>
      </c>
      <c r="G5" s="57" t="s">
        <v>12</v>
      </c>
      <c r="H5" s="33" t="s">
        <v>13</v>
      </c>
    </row>
    <row r="6" spans="1:8" s="19" customFormat="1" ht="15.75" customHeight="1">
      <c r="A6" s="58" t="s">
        <v>14</v>
      </c>
      <c r="B6" s="47"/>
      <c r="C6" s="68">
        <f>'三月'!F6</f>
        <v>7099146</v>
      </c>
      <c r="D6" s="68">
        <v>3463</v>
      </c>
      <c r="E6" s="68">
        <v>89</v>
      </c>
      <c r="F6" s="68">
        <f>C6+D6-E6</f>
        <v>7102520</v>
      </c>
      <c r="G6" s="68">
        <v>6938332</v>
      </c>
      <c r="H6" s="68">
        <v>159304</v>
      </c>
    </row>
    <row r="7" spans="1:8" s="19" customFormat="1" ht="15.75" customHeight="1">
      <c r="A7" s="59"/>
      <c r="B7" s="60" t="s">
        <v>15</v>
      </c>
      <c r="C7" s="68">
        <f>'三月'!F7</f>
        <v>5754541</v>
      </c>
      <c r="D7" s="68">
        <v>2949</v>
      </c>
      <c r="E7" s="68">
        <v>48</v>
      </c>
      <c r="F7" s="68">
        <f>C7+D7-E7</f>
        <v>5757442</v>
      </c>
      <c r="G7" s="68">
        <v>5507849</v>
      </c>
      <c r="H7" s="68">
        <v>245368</v>
      </c>
    </row>
    <row r="8" spans="1:8" s="19" customFormat="1" ht="15.75" customHeight="1">
      <c r="A8" s="61" t="s">
        <v>16</v>
      </c>
      <c r="B8" s="62" t="s">
        <v>17</v>
      </c>
      <c r="C8" s="68">
        <f>'三月'!F8</f>
        <v>149411</v>
      </c>
      <c r="D8" s="68">
        <v>126</v>
      </c>
      <c r="E8" s="68">
        <v>4</v>
      </c>
      <c r="F8" s="68">
        <f>C8+D8-E8</f>
        <v>149533</v>
      </c>
      <c r="G8" s="68">
        <v>135147</v>
      </c>
      <c r="H8" s="68">
        <v>14340</v>
      </c>
    </row>
    <row r="9" spans="1:8" s="19" customFormat="1" ht="15.75" customHeight="1">
      <c r="A9" s="63"/>
      <c r="B9" s="62" t="s">
        <v>18</v>
      </c>
      <c r="C9" s="68">
        <f>'三月'!F9</f>
        <v>0</v>
      </c>
      <c r="D9" s="68">
        <v>0</v>
      </c>
      <c r="E9" s="68">
        <v>2</v>
      </c>
      <c r="F9" s="68"/>
      <c r="G9" s="68">
        <v>18299</v>
      </c>
      <c r="H9" s="68"/>
    </row>
    <row r="10" spans="1:8" s="19" customFormat="1" ht="15.75" customHeight="1">
      <c r="A10" s="63"/>
      <c r="B10" s="62" t="s">
        <v>19</v>
      </c>
      <c r="C10" s="68">
        <f>'三月'!F10</f>
        <v>0</v>
      </c>
      <c r="D10" s="68">
        <v>14</v>
      </c>
      <c r="E10" s="68">
        <v>0</v>
      </c>
      <c r="F10" s="68"/>
      <c r="G10" s="68">
        <v>20567</v>
      </c>
      <c r="H10" s="68"/>
    </row>
    <row r="11" spans="1:8" s="19" customFormat="1" ht="15.75" customHeight="1">
      <c r="A11" s="64"/>
      <c r="B11" s="62" t="s">
        <v>20</v>
      </c>
      <c r="C11" s="68">
        <f>'三月'!F11</f>
        <v>0</v>
      </c>
      <c r="D11" s="68">
        <v>5</v>
      </c>
      <c r="E11" s="68">
        <v>2</v>
      </c>
      <c r="F11" s="68"/>
      <c r="G11" s="68">
        <v>18330</v>
      </c>
      <c r="H11" s="68"/>
    </row>
    <row r="12" spans="1:8" s="19" customFormat="1" ht="15.75" customHeight="1">
      <c r="A12" s="65" t="s">
        <v>21</v>
      </c>
      <c r="B12" s="62" t="s">
        <v>22</v>
      </c>
      <c r="C12" s="68">
        <f>'三月'!F12</f>
        <v>1304392</v>
      </c>
      <c r="D12" s="68">
        <v>275</v>
      </c>
      <c r="E12" s="68">
        <v>0</v>
      </c>
      <c r="F12" s="68">
        <f>C12+D12-E12</f>
        <v>1304667</v>
      </c>
      <c r="G12" s="68">
        <v>1198768</v>
      </c>
      <c r="H12" s="68">
        <v>105202</v>
      </c>
    </row>
    <row r="13" spans="1:8" s="19" customFormat="1" ht="15.75" customHeight="1">
      <c r="A13" s="66"/>
      <c r="B13" s="62" t="s">
        <v>23</v>
      </c>
      <c r="C13" s="68">
        <f>'三月'!F13</f>
        <v>0</v>
      </c>
      <c r="D13" s="68">
        <v>80</v>
      </c>
      <c r="E13" s="68">
        <v>0</v>
      </c>
      <c r="F13" s="68"/>
      <c r="G13" s="68">
        <v>170003</v>
      </c>
      <c r="H13" s="68"/>
    </row>
    <row r="14" spans="1:8" s="19" customFormat="1" ht="15.75" customHeight="1">
      <c r="A14" s="66"/>
      <c r="B14" s="62" t="s">
        <v>24</v>
      </c>
      <c r="C14" s="68">
        <f>'三月'!F14</f>
        <v>0</v>
      </c>
      <c r="D14" s="68">
        <v>93</v>
      </c>
      <c r="E14" s="68">
        <v>0</v>
      </c>
      <c r="F14" s="68"/>
      <c r="G14" s="68">
        <v>123235</v>
      </c>
      <c r="H14" s="68"/>
    </row>
    <row r="15" spans="1:8" s="19" customFormat="1" ht="15.75" customHeight="1">
      <c r="A15" s="66"/>
      <c r="B15" s="62" t="s">
        <v>25</v>
      </c>
      <c r="C15" s="68">
        <f>'三月'!F15</f>
        <v>0</v>
      </c>
      <c r="D15" s="68">
        <v>67</v>
      </c>
      <c r="E15" s="68">
        <v>0</v>
      </c>
      <c r="F15" s="68"/>
      <c r="G15" s="68">
        <v>139045</v>
      </c>
      <c r="H15" s="68"/>
    </row>
    <row r="16" spans="1:8" s="19" customFormat="1" ht="15.75" customHeight="1">
      <c r="A16" s="66"/>
      <c r="B16" s="62" t="s">
        <v>26</v>
      </c>
      <c r="C16" s="68">
        <f>'三月'!F16</f>
        <v>0</v>
      </c>
      <c r="D16" s="68">
        <v>17</v>
      </c>
      <c r="E16" s="68">
        <v>0</v>
      </c>
      <c r="F16" s="68"/>
      <c r="G16" s="68">
        <v>82659</v>
      </c>
      <c r="H16" s="68"/>
    </row>
    <row r="17" spans="1:8" s="19" customFormat="1" ht="15.75" customHeight="1">
      <c r="A17" s="66"/>
      <c r="B17" s="62" t="s">
        <v>27</v>
      </c>
      <c r="C17" s="68">
        <f>'三月'!F17</f>
        <v>0</v>
      </c>
      <c r="D17" s="68">
        <v>4</v>
      </c>
      <c r="E17" s="68">
        <v>0</v>
      </c>
      <c r="F17" s="68"/>
      <c r="G17" s="68">
        <v>101581</v>
      </c>
      <c r="H17" s="68"/>
    </row>
    <row r="18" spans="1:8" s="19" customFormat="1" ht="15.75" customHeight="1">
      <c r="A18" s="66"/>
      <c r="B18" s="62" t="s">
        <v>28</v>
      </c>
      <c r="C18" s="68">
        <f>'三月'!F18</f>
        <v>0</v>
      </c>
      <c r="D18" s="68">
        <v>14</v>
      </c>
      <c r="E18" s="68">
        <v>0</v>
      </c>
      <c r="F18" s="68"/>
      <c r="G18" s="68">
        <v>117682</v>
      </c>
      <c r="H18" s="68"/>
    </row>
    <row r="19" spans="1:8" s="19" customFormat="1" ht="15.75" customHeight="1">
      <c r="A19" s="61" t="s">
        <v>29</v>
      </c>
      <c r="B19" s="62" t="s">
        <v>22</v>
      </c>
      <c r="C19" s="68">
        <f>'三月'!F19</f>
        <v>593506</v>
      </c>
      <c r="D19" s="68">
        <v>712</v>
      </c>
      <c r="E19" s="68">
        <v>0</v>
      </c>
      <c r="F19" s="68">
        <f>C19+D19-E19</f>
        <v>594218</v>
      </c>
      <c r="G19" s="68">
        <v>542110</v>
      </c>
      <c r="H19" s="68">
        <v>50987</v>
      </c>
    </row>
    <row r="20" spans="1:8" s="19" customFormat="1" ht="15.75" customHeight="1">
      <c r="A20" s="63"/>
      <c r="B20" s="62" t="s">
        <v>30</v>
      </c>
      <c r="C20" s="68">
        <f>'三月'!F20</f>
        <v>0</v>
      </c>
      <c r="D20" s="68">
        <v>0</v>
      </c>
      <c r="E20" s="68">
        <v>0</v>
      </c>
      <c r="F20" s="68"/>
      <c r="G20" s="68">
        <v>112380</v>
      </c>
      <c r="H20" s="68"/>
    </row>
    <row r="21" spans="1:8" s="19" customFormat="1" ht="15.75" customHeight="1">
      <c r="A21" s="63"/>
      <c r="B21" s="62" t="s">
        <v>31</v>
      </c>
      <c r="C21" s="68">
        <f>'三月'!F21</f>
        <v>0</v>
      </c>
      <c r="D21" s="68">
        <v>0</v>
      </c>
      <c r="E21" s="68">
        <v>0</v>
      </c>
      <c r="F21" s="68"/>
      <c r="G21" s="68">
        <v>103423</v>
      </c>
      <c r="H21" s="68"/>
    </row>
    <row r="22" spans="1:8" s="19" customFormat="1" ht="15.75" customHeight="1">
      <c r="A22" s="64"/>
      <c r="B22" s="62" t="s">
        <v>32</v>
      </c>
      <c r="C22" s="68">
        <f>'三月'!F22</f>
        <v>0</v>
      </c>
      <c r="D22" s="68">
        <v>0</v>
      </c>
      <c r="E22" s="68">
        <v>0</v>
      </c>
      <c r="F22" s="68"/>
      <c r="G22" s="68">
        <v>38950</v>
      </c>
      <c r="H22" s="68"/>
    </row>
    <row r="23" spans="1:8" s="19" customFormat="1" ht="15.75" customHeight="1">
      <c r="A23" s="65" t="s">
        <v>33</v>
      </c>
      <c r="B23" s="62" t="s">
        <v>33</v>
      </c>
      <c r="C23" s="68">
        <f>'三月'!F23</f>
        <v>129684</v>
      </c>
      <c r="D23" s="68">
        <v>27</v>
      </c>
      <c r="E23" s="68">
        <v>2</v>
      </c>
      <c r="F23" s="68">
        <f>C23+D23-E23</f>
        <v>129709</v>
      </c>
      <c r="G23" s="68">
        <v>119344</v>
      </c>
      <c r="H23" s="68">
        <v>10258</v>
      </c>
    </row>
    <row r="24" spans="1:8" s="19" customFormat="1" ht="15.75" customHeight="1">
      <c r="A24" s="62" t="s">
        <v>34</v>
      </c>
      <c r="B24" s="62" t="s">
        <v>34</v>
      </c>
      <c r="C24" s="68">
        <f>'三月'!F24</f>
        <v>122045</v>
      </c>
      <c r="D24" s="68">
        <v>144</v>
      </c>
      <c r="E24" s="68">
        <v>1</v>
      </c>
      <c r="F24" s="68">
        <f>C24+D24-E24</f>
        <v>122188</v>
      </c>
      <c r="G24" s="68">
        <v>124292</v>
      </c>
      <c r="H24" s="68">
        <v>-2389</v>
      </c>
    </row>
    <row r="25" spans="1:8" s="19" customFormat="1" ht="15.75" customHeight="1">
      <c r="A25" s="65" t="s">
        <v>35</v>
      </c>
      <c r="B25" s="62" t="s">
        <v>22</v>
      </c>
      <c r="C25" s="68">
        <f>'三月'!F25</f>
        <v>146637</v>
      </c>
      <c r="D25" s="68">
        <v>212</v>
      </c>
      <c r="E25" s="68">
        <v>0</v>
      </c>
      <c r="F25" s="68">
        <f>C25+D25-E25</f>
        <v>146849</v>
      </c>
      <c r="G25" s="68">
        <v>151409</v>
      </c>
      <c r="H25" s="68">
        <v>-4640</v>
      </c>
    </row>
    <row r="26" spans="1:8" s="19" customFormat="1" ht="15.75" customHeight="1">
      <c r="A26" s="66"/>
      <c r="B26" s="62" t="s">
        <v>36</v>
      </c>
      <c r="C26" s="68">
        <f>'三月'!F26</f>
        <v>0</v>
      </c>
      <c r="D26" s="68">
        <v>0</v>
      </c>
      <c r="E26" s="68">
        <v>0</v>
      </c>
      <c r="F26" s="68"/>
      <c r="G26" s="68">
        <v>26271</v>
      </c>
      <c r="H26" s="68"/>
    </row>
    <row r="27" spans="1:8" s="19" customFormat="1" ht="15.75" customHeight="1">
      <c r="A27" s="61" t="s">
        <v>37</v>
      </c>
      <c r="B27" s="62" t="s">
        <v>17</v>
      </c>
      <c r="C27" s="68">
        <f>'三月'!F27</f>
        <v>399534</v>
      </c>
      <c r="D27" s="68">
        <v>168</v>
      </c>
      <c r="E27" s="68">
        <v>7</v>
      </c>
      <c r="F27" s="68">
        <f>C27+D27-E27</f>
        <v>399695</v>
      </c>
      <c r="G27" s="68">
        <v>327487</v>
      </c>
      <c r="H27" s="68">
        <v>71863</v>
      </c>
    </row>
    <row r="28" spans="1:8" s="19" customFormat="1" ht="15.75" customHeight="1">
      <c r="A28" s="63"/>
      <c r="B28" s="62" t="s">
        <v>38</v>
      </c>
      <c r="C28" s="68">
        <f>'三月'!F28</f>
        <v>0</v>
      </c>
      <c r="D28" s="68">
        <v>0</v>
      </c>
      <c r="E28" s="68">
        <v>0</v>
      </c>
      <c r="F28" s="68"/>
      <c r="G28" s="68">
        <v>70557</v>
      </c>
      <c r="H28" s="68"/>
    </row>
    <row r="29" spans="1:8" s="19" customFormat="1" ht="15.75" customHeight="1">
      <c r="A29" s="63"/>
      <c r="B29" s="62" t="s">
        <v>39</v>
      </c>
      <c r="C29" s="68">
        <f>'三月'!F29</f>
        <v>0</v>
      </c>
      <c r="D29" s="68">
        <v>0</v>
      </c>
      <c r="E29" s="68">
        <v>0</v>
      </c>
      <c r="F29" s="68"/>
      <c r="G29" s="68">
        <v>8129</v>
      </c>
      <c r="H29" s="68"/>
    </row>
    <row r="30" spans="1:8" s="19" customFormat="1" ht="15.75" customHeight="1">
      <c r="A30" s="64"/>
      <c r="B30" s="62" t="s">
        <v>40</v>
      </c>
      <c r="C30" s="68">
        <f>'三月'!F30</f>
        <v>0</v>
      </c>
      <c r="D30" s="68">
        <v>0</v>
      </c>
      <c r="E30" s="68">
        <v>0</v>
      </c>
      <c r="F30" s="68"/>
      <c r="G30" s="68">
        <v>42707</v>
      </c>
      <c r="H30" s="68"/>
    </row>
    <row r="31" spans="1:8" s="19" customFormat="1" ht="15.75" customHeight="1">
      <c r="A31" s="61" t="s">
        <v>41</v>
      </c>
      <c r="B31" s="62" t="s">
        <v>22</v>
      </c>
      <c r="C31" s="68">
        <f>'三月'!F31</f>
        <v>420637</v>
      </c>
      <c r="D31" s="69">
        <v>259</v>
      </c>
      <c r="E31" s="68">
        <v>0</v>
      </c>
      <c r="F31" s="68">
        <f>C31+D31-E31</f>
        <v>420896</v>
      </c>
      <c r="G31" s="68">
        <v>410959</v>
      </c>
      <c r="H31" s="68">
        <v>9623</v>
      </c>
    </row>
    <row r="32" spans="1:8" s="19" customFormat="1" ht="15.75" customHeight="1">
      <c r="A32" s="64"/>
      <c r="B32" s="62" t="s">
        <v>42</v>
      </c>
      <c r="C32" s="68">
        <f>'三月'!F32</f>
        <v>0</v>
      </c>
      <c r="D32" s="68">
        <v>0</v>
      </c>
      <c r="E32" s="68">
        <v>0</v>
      </c>
      <c r="F32" s="68"/>
      <c r="G32" s="68">
        <v>43814</v>
      </c>
      <c r="H32" s="68"/>
    </row>
    <row r="33" spans="1:8" s="19" customFormat="1" ht="15.75" customHeight="1">
      <c r="A33" s="65" t="s">
        <v>43</v>
      </c>
      <c r="B33" s="62" t="s">
        <v>22</v>
      </c>
      <c r="C33" s="68">
        <f>'三月'!F33</f>
        <v>360747</v>
      </c>
      <c r="D33" s="68">
        <v>104</v>
      </c>
      <c r="E33" s="68">
        <v>1</v>
      </c>
      <c r="F33" s="68">
        <f>C33+D33-E33</f>
        <v>360850</v>
      </c>
      <c r="G33" s="68">
        <v>328554</v>
      </c>
      <c r="H33" s="68">
        <v>32266</v>
      </c>
    </row>
    <row r="34" spans="1:8" s="19" customFormat="1" ht="15.75" customHeight="1">
      <c r="A34" s="66"/>
      <c r="B34" s="62" t="s">
        <v>44</v>
      </c>
      <c r="C34" s="68">
        <f>'三月'!F34</f>
        <v>0</v>
      </c>
      <c r="D34" s="68"/>
      <c r="E34" s="68"/>
      <c r="F34" s="68"/>
      <c r="G34" s="68">
        <v>63185</v>
      </c>
      <c r="H34" s="68"/>
    </row>
    <row r="35" spans="1:8" s="19" customFormat="1" ht="15.75" customHeight="1">
      <c r="A35" s="61" t="s">
        <v>45</v>
      </c>
      <c r="B35" s="62" t="s">
        <v>22</v>
      </c>
      <c r="C35" s="68">
        <f>'三月'!F35</f>
        <v>149545</v>
      </c>
      <c r="D35" s="68">
        <v>28</v>
      </c>
      <c r="E35" s="68">
        <v>1</v>
      </c>
      <c r="F35" s="68">
        <f>C35+D35-E35</f>
        <v>149572</v>
      </c>
      <c r="G35" s="68">
        <v>155881</v>
      </c>
      <c r="H35" s="68">
        <v>-6371</v>
      </c>
    </row>
    <row r="36" spans="1:8" s="19" customFormat="1" ht="15.75" customHeight="1">
      <c r="A36" s="64"/>
      <c r="B36" s="62" t="s">
        <v>46</v>
      </c>
      <c r="C36" s="68">
        <f>'三月'!F36</f>
        <v>0</v>
      </c>
      <c r="D36" s="68"/>
      <c r="E36" s="68"/>
      <c r="F36" s="68"/>
      <c r="G36" s="68">
        <v>30391</v>
      </c>
      <c r="H36" s="68"/>
    </row>
    <row r="37" spans="1:8" s="19" customFormat="1" ht="15.75" customHeight="1">
      <c r="A37" s="61" t="s">
        <v>47</v>
      </c>
      <c r="B37" s="62" t="s">
        <v>22</v>
      </c>
      <c r="C37" s="68">
        <f>'三月'!F37</f>
        <v>187817</v>
      </c>
      <c r="D37" s="68">
        <v>65</v>
      </c>
      <c r="E37" s="68">
        <v>0</v>
      </c>
      <c r="F37" s="68">
        <f>C37+D37-E37</f>
        <v>187882</v>
      </c>
      <c r="G37" s="68">
        <v>206373</v>
      </c>
      <c r="H37" s="68">
        <v>-18574</v>
      </c>
    </row>
    <row r="38" spans="1:8" s="19" customFormat="1" ht="15.75" customHeight="1">
      <c r="A38" s="64"/>
      <c r="B38" s="62" t="s">
        <v>48</v>
      </c>
      <c r="C38" s="68">
        <f>'三月'!F38</f>
        <v>0</v>
      </c>
      <c r="D38" s="68"/>
      <c r="E38" s="68"/>
      <c r="F38" s="68"/>
      <c r="G38" s="68">
        <v>29558</v>
      </c>
      <c r="H38" s="68"/>
    </row>
    <row r="39" spans="1:8" s="19" customFormat="1" ht="15.75" customHeight="1">
      <c r="A39" s="62" t="s">
        <v>49</v>
      </c>
      <c r="B39" s="62" t="s">
        <v>49</v>
      </c>
      <c r="C39" s="68">
        <f>'三月'!F39</f>
        <v>91545</v>
      </c>
      <c r="D39" s="68">
        <v>88</v>
      </c>
      <c r="E39" s="68">
        <v>2</v>
      </c>
      <c r="F39" s="68">
        <f>C39+D39-E39</f>
        <v>91631</v>
      </c>
      <c r="G39" s="68">
        <v>82984</v>
      </c>
      <c r="H39" s="68">
        <v>8633</v>
      </c>
    </row>
    <row r="40" spans="1:8" s="19" customFormat="1" ht="15.75" customHeight="1">
      <c r="A40" s="62" t="s">
        <v>50</v>
      </c>
      <c r="B40" s="62" t="s">
        <v>22</v>
      </c>
      <c r="C40" s="68">
        <f>'三月'!F40</f>
        <v>153998</v>
      </c>
      <c r="D40" s="68">
        <v>2</v>
      </c>
      <c r="E40" s="68">
        <v>0</v>
      </c>
      <c r="F40" s="68">
        <f>C40+D40-E40</f>
        <v>154000</v>
      </c>
      <c r="G40" s="68">
        <v>159093</v>
      </c>
      <c r="H40" s="68">
        <v>-5146</v>
      </c>
    </row>
    <row r="41" spans="1:8" s="19" customFormat="1" ht="15.75" customHeight="1">
      <c r="A41" s="61" t="s">
        <v>51</v>
      </c>
      <c r="B41" s="62" t="s">
        <v>17</v>
      </c>
      <c r="C41" s="68">
        <f>'三月'!F41</f>
        <v>251380</v>
      </c>
      <c r="D41" s="68">
        <v>171</v>
      </c>
      <c r="E41" s="68">
        <v>0</v>
      </c>
      <c r="F41" s="68">
        <f>C41+D41-E41</f>
        <v>251551</v>
      </c>
      <c r="G41" s="68">
        <v>238961</v>
      </c>
      <c r="H41" s="68">
        <v>12266</v>
      </c>
    </row>
    <row r="42" spans="1:8" s="19" customFormat="1" ht="15.75" customHeight="1">
      <c r="A42" s="63"/>
      <c r="B42" s="62" t="s">
        <v>52</v>
      </c>
      <c r="C42" s="68">
        <f>'三月'!F42</f>
        <v>0</v>
      </c>
      <c r="D42" s="68">
        <v>0</v>
      </c>
      <c r="E42" s="68">
        <v>0</v>
      </c>
      <c r="F42" s="68"/>
      <c r="G42" s="68">
        <v>40497</v>
      </c>
      <c r="H42" s="68"/>
    </row>
    <row r="43" spans="1:8" s="19" customFormat="1" ht="15.75" customHeight="1">
      <c r="A43" s="63"/>
      <c r="B43" s="62" t="s">
        <v>39</v>
      </c>
      <c r="C43" s="68">
        <f>'三月'!F43</f>
        <v>0</v>
      </c>
      <c r="D43" s="68">
        <v>0</v>
      </c>
      <c r="E43" s="68">
        <v>0</v>
      </c>
      <c r="F43" s="68"/>
      <c r="G43" s="68">
        <v>14801</v>
      </c>
      <c r="H43" s="68"/>
    </row>
    <row r="44" spans="1:8" s="19" customFormat="1" ht="15.75" customHeight="1">
      <c r="A44" s="63"/>
      <c r="B44" s="62" t="s">
        <v>53</v>
      </c>
      <c r="C44" s="68">
        <f>'三月'!F44</f>
        <v>0</v>
      </c>
      <c r="D44" s="68">
        <v>0</v>
      </c>
      <c r="E44" s="68">
        <v>0</v>
      </c>
      <c r="F44" s="68"/>
      <c r="G44" s="68">
        <v>41427</v>
      </c>
      <c r="H44" s="68"/>
    </row>
    <row r="45" spans="1:8" s="19" customFormat="1" ht="15.75" customHeight="1">
      <c r="A45" s="63"/>
      <c r="B45" s="62" t="s">
        <v>54</v>
      </c>
      <c r="C45" s="68">
        <f>'三月'!F45</f>
        <v>0</v>
      </c>
      <c r="D45" s="68">
        <v>0</v>
      </c>
      <c r="E45" s="68">
        <v>0</v>
      </c>
      <c r="F45" s="68"/>
      <c r="G45" s="68">
        <v>63348</v>
      </c>
      <c r="H45" s="68"/>
    </row>
    <row r="46" spans="1:8" s="19" customFormat="1" ht="15.75" customHeight="1">
      <c r="A46" s="63"/>
      <c r="B46" s="62" t="s">
        <v>55</v>
      </c>
      <c r="C46" s="68">
        <f>'三月'!F46</f>
        <v>0</v>
      </c>
      <c r="D46" s="68">
        <v>0</v>
      </c>
      <c r="E46" s="68">
        <v>0</v>
      </c>
      <c r="F46" s="68"/>
      <c r="G46" s="68">
        <v>18091</v>
      </c>
      <c r="H46" s="68"/>
    </row>
    <row r="47" spans="1:8" s="19" customFormat="1" ht="15.75" customHeight="1">
      <c r="A47" s="64"/>
      <c r="B47" s="62" t="s">
        <v>56</v>
      </c>
      <c r="C47" s="68">
        <f>'三月'!F47</f>
        <v>0</v>
      </c>
      <c r="D47" s="68">
        <v>0</v>
      </c>
      <c r="E47" s="68">
        <v>0</v>
      </c>
      <c r="F47" s="68"/>
      <c r="G47" s="68">
        <v>46015</v>
      </c>
      <c r="H47" s="68"/>
    </row>
    <row r="48" spans="1:8" s="19" customFormat="1" ht="15.75" customHeight="1">
      <c r="A48" s="61" t="s">
        <v>57</v>
      </c>
      <c r="B48" s="62" t="s">
        <v>22</v>
      </c>
      <c r="C48" s="68">
        <f>'三月'!F48</f>
        <v>323275</v>
      </c>
      <c r="D48" s="69">
        <v>143</v>
      </c>
      <c r="E48" s="68">
        <v>5</v>
      </c>
      <c r="F48" s="68">
        <f>C48+D48-E48</f>
        <v>323413</v>
      </c>
      <c r="G48" s="68">
        <v>333619</v>
      </c>
      <c r="H48" s="68">
        <v>-10411</v>
      </c>
    </row>
    <row r="49" spans="1:8" s="19" customFormat="1" ht="15.75" customHeight="1">
      <c r="A49" s="63"/>
      <c r="B49" s="62" t="s">
        <v>58</v>
      </c>
      <c r="C49" s="68">
        <f>'三月'!F49</f>
        <v>0</v>
      </c>
      <c r="D49" s="68">
        <v>0</v>
      </c>
      <c r="E49" s="68">
        <v>0</v>
      </c>
      <c r="F49" s="68"/>
      <c r="G49" s="68">
        <v>24297</v>
      </c>
      <c r="H49" s="68"/>
    </row>
    <row r="50" spans="1:8" s="19" customFormat="1" ht="15.75" customHeight="1">
      <c r="A50" s="64"/>
      <c r="B50" s="62" t="s">
        <v>97</v>
      </c>
      <c r="C50" s="68">
        <f>'三月'!F50</f>
        <v>0</v>
      </c>
      <c r="D50" s="68">
        <v>0</v>
      </c>
      <c r="E50" s="68">
        <v>0</v>
      </c>
      <c r="F50" s="68"/>
      <c r="G50" s="68">
        <v>64504</v>
      </c>
      <c r="H50" s="68"/>
    </row>
    <row r="51" spans="1:8" s="19" customFormat="1" ht="15.75" customHeight="1">
      <c r="A51" s="65" t="s">
        <v>59</v>
      </c>
      <c r="B51" s="62" t="s">
        <v>17</v>
      </c>
      <c r="C51" s="68">
        <f>'三月'!F51</f>
        <v>369041</v>
      </c>
      <c r="D51" s="68">
        <v>202</v>
      </c>
      <c r="E51" s="68">
        <v>6</v>
      </c>
      <c r="F51" s="68">
        <f>C51+D51-E51</f>
        <v>369237</v>
      </c>
      <c r="G51" s="68">
        <v>388676</v>
      </c>
      <c r="H51" s="68">
        <v>-19634</v>
      </c>
    </row>
    <row r="52" spans="1:8" s="19" customFormat="1" ht="15.75" customHeight="1">
      <c r="A52" s="66"/>
      <c r="B52" s="62" t="s">
        <v>60</v>
      </c>
      <c r="C52" s="68">
        <f>'三月'!F52</f>
        <v>0</v>
      </c>
      <c r="D52" s="68">
        <v>0</v>
      </c>
      <c r="E52" s="68">
        <v>0</v>
      </c>
      <c r="F52" s="68"/>
      <c r="G52" s="68">
        <v>111090</v>
      </c>
      <c r="H52" s="68"/>
    </row>
    <row r="53" spans="1:8" s="19" customFormat="1" ht="15.75" customHeight="1">
      <c r="A53" s="67"/>
      <c r="B53" s="62" t="s">
        <v>61</v>
      </c>
      <c r="C53" s="68">
        <f>'三月'!F53</f>
        <v>0</v>
      </c>
      <c r="D53" s="68">
        <v>0</v>
      </c>
      <c r="E53" s="68">
        <v>0</v>
      </c>
      <c r="F53" s="68"/>
      <c r="G53" s="68">
        <v>30077</v>
      </c>
      <c r="H53" s="68"/>
    </row>
    <row r="54" spans="1:8" s="19" customFormat="1" ht="15.75" customHeight="1">
      <c r="A54" s="61" t="s">
        <v>62</v>
      </c>
      <c r="B54" s="62" t="s">
        <v>22</v>
      </c>
      <c r="C54" s="68">
        <f>'三月'!F54</f>
        <v>252407</v>
      </c>
      <c r="D54" s="69">
        <v>144</v>
      </c>
      <c r="E54" s="68">
        <v>16</v>
      </c>
      <c r="F54" s="68">
        <f>C54+D54-E54</f>
        <v>252535</v>
      </c>
      <c r="G54" s="68">
        <v>254637</v>
      </c>
      <c r="H54" s="68">
        <v>-2211</v>
      </c>
    </row>
    <row r="55" spans="1:8" s="19" customFormat="1" ht="15.75" customHeight="1">
      <c r="A55" s="64"/>
      <c r="B55" s="62" t="s">
        <v>63</v>
      </c>
      <c r="C55" s="68">
        <f>'三月'!F55</f>
        <v>0</v>
      </c>
      <c r="D55" s="68">
        <v>0</v>
      </c>
      <c r="E55" s="68">
        <v>0</v>
      </c>
      <c r="F55" s="68"/>
      <c r="G55" s="68">
        <v>66535</v>
      </c>
      <c r="H55" s="68"/>
    </row>
    <row r="56" spans="1:8" s="19" customFormat="1" ht="15.75" customHeight="1">
      <c r="A56" s="65" t="s">
        <v>64</v>
      </c>
      <c r="B56" s="62" t="s">
        <v>22</v>
      </c>
      <c r="C56" s="68">
        <f>'三月'!F56</f>
        <v>141136</v>
      </c>
      <c r="D56" s="68">
        <v>4</v>
      </c>
      <c r="E56" s="68">
        <v>0</v>
      </c>
      <c r="F56" s="68">
        <f>C56+D56-E56</f>
        <v>141140</v>
      </c>
      <c r="G56" s="68">
        <v>136315</v>
      </c>
      <c r="H56" s="68">
        <v>4822</v>
      </c>
    </row>
    <row r="57" spans="1:8" s="19" customFormat="1" ht="15.75" customHeight="1">
      <c r="A57" s="66"/>
      <c r="B57" s="62" t="s">
        <v>65</v>
      </c>
      <c r="C57" s="68">
        <f>'三月'!F57</f>
        <v>0</v>
      </c>
      <c r="D57" s="68">
        <v>0</v>
      </c>
      <c r="E57" s="68">
        <v>0</v>
      </c>
      <c r="F57" s="68"/>
      <c r="G57" s="68">
        <v>29088</v>
      </c>
      <c r="H57" s="68"/>
    </row>
    <row r="58" spans="1:8" s="19" customFormat="1" ht="15.75" customHeight="1">
      <c r="A58" s="61" t="s">
        <v>66</v>
      </c>
      <c r="B58" s="62" t="s">
        <v>22</v>
      </c>
      <c r="C58" s="68">
        <f>'三月'!F58</f>
        <v>112816</v>
      </c>
      <c r="D58" s="68">
        <v>47</v>
      </c>
      <c r="E58" s="68">
        <v>2</v>
      </c>
      <c r="F58" s="68">
        <f>C58+D58-E58</f>
        <v>112861</v>
      </c>
      <c r="G58" s="68">
        <v>109726</v>
      </c>
      <c r="H58" s="68">
        <v>3025</v>
      </c>
    </row>
    <row r="59" spans="1:8" s="19" customFormat="1" ht="15.75" customHeight="1">
      <c r="A59" s="64"/>
      <c r="B59" s="62" t="s">
        <v>67</v>
      </c>
      <c r="C59" s="68">
        <f>'三月'!F59</f>
        <v>0</v>
      </c>
      <c r="D59" s="68">
        <v>0</v>
      </c>
      <c r="E59" s="68">
        <v>0</v>
      </c>
      <c r="F59" s="68"/>
      <c r="G59" s="68">
        <v>35883</v>
      </c>
      <c r="H59" s="68"/>
    </row>
    <row r="60" spans="1:8" s="19" customFormat="1" ht="15.75" customHeight="1">
      <c r="A60" s="61" t="s">
        <v>68</v>
      </c>
      <c r="B60" s="62" t="s">
        <v>22</v>
      </c>
      <c r="C60" s="68">
        <f>'三月'!F60</f>
        <v>68930</v>
      </c>
      <c r="D60" s="68">
        <v>21</v>
      </c>
      <c r="E60" s="68">
        <v>1</v>
      </c>
      <c r="F60" s="68">
        <f>C60+D60-E60</f>
        <v>68950</v>
      </c>
      <c r="G60" s="68">
        <v>74772</v>
      </c>
      <c r="H60" s="68">
        <v>-5845</v>
      </c>
    </row>
    <row r="61" spans="1:8" s="19" customFormat="1" ht="15.75" customHeight="1">
      <c r="A61" s="64"/>
      <c r="B61" s="62" t="s">
        <v>69</v>
      </c>
      <c r="C61" s="68">
        <f>'三月'!F61</f>
        <v>0</v>
      </c>
      <c r="D61" s="68">
        <v>0</v>
      </c>
      <c r="E61" s="68">
        <v>0</v>
      </c>
      <c r="F61" s="68"/>
      <c r="G61" s="68">
        <v>35148</v>
      </c>
      <c r="H61" s="68"/>
    </row>
    <row r="62" spans="1:8" s="19" customFormat="1" ht="15.75" customHeight="1">
      <c r="A62" s="65" t="s">
        <v>70</v>
      </c>
      <c r="B62" s="62" t="s">
        <v>22</v>
      </c>
      <c r="C62" s="68">
        <f>'三月'!F62</f>
        <v>26058</v>
      </c>
      <c r="D62" s="68">
        <v>7</v>
      </c>
      <c r="E62" s="68">
        <v>0</v>
      </c>
      <c r="F62" s="68">
        <f>C62+D62-E62</f>
        <v>26065</v>
      </c>
      <c r="G62" s="68">
        <v>28742</v>
      </c>
      <c r="H62" s="68">
        <v>-2696</v>
      </c>
    </row>
    <row r="63" spans="1:8" s="19" customFormat="1" ht="15.75" customHeight="1">
      <c r="A63" s="66"/>
      <c r="B63" s="62" t="s">
        <v>71</v>
      </c>
      <c r="C63" s="68">
        <f>'三月'!F63</f>
        <v>0</v>
      </c>
      <c r="D63" s="68">
        <v>0</v>
      </c>
      <c r="E63" s="68">
        <v>0</v>
      </c>
      <c r="F63" s="68"/>
      <c r="G63" s="68">
        <v>16725</v>
      </c>
      <c r="H63" s="68"/>
    </row>
    <row r="64" spans="1:8" s="19" customFormat="1" ht="15.75" customHeight="1">
      <c r="A64" s="61" t="s">
        <v>72</v>
      </c>
      <c r="B64" s="62" t="s">
        <v>17</v>
      </c>
      <c r="C64" s="68">
        <f>'三月'!F64</f>
        <v>836051</v>
      </c>
      <c r="D64" s="68">
        <v>293</v>
      </c>
      <c r="E64" s="68">
        <v>35</v>
      </c>
      <c r="F64" s="68">
        <f>C64+D64-E64</f>
        <v>836309</v>
      </c>
      <c r="G64" s="68">
        <v>908911</v>
      </c>
      <c r="H64" s="68">
        <v>-72947</v>
      </c>
    </row>
    <row r="65" spans="1:8" s="19" customFormat="1" ht="15.75" customHeight="1">
      <c r="A65" s="63"/>
      <c r="B65" s="62" t="s">
        <v>98</v>
      </c>
      <c r="C65" s="68">
        <f>'三月'!F65</f>
        <v>0</v>
      </c>
      <c r="D65" s="68">
        <v>51</v>
      </c>
      <c r="E65" s="68">
        <v>0</v>
      </c>
      <c r="F65" s="68"/>
      <c r="G65" s="68">
        <v>72060</v>
      </c>
      <c r="H65" s="68"/>
    </row>
    <row r="66" spans="1:8" s="19" customFormat="1" ht="15.75" customHeight="1">
      <c r="A66" s="63"/>
      <c r="B66" s="62" t="s">
        <v>20</v>
      </c>
      <c r="C66" s="68">
        <f>'三月'!F66</f>
        <v>0</v>
      </c>
      <c r="D66" s="68">
        <v>0</v>
      </c>
      <c r="E66" s="68">
        <v>0</v>
      </c>
      <c r="F66" s="68"/>
      <c r="G66" s="68">
        <v>83512</v>
      </c>
      <c r="H66" s="68"/>
    </row>
    <row r="67" spans="1:8" s="19" customFormat="1" ht="15.75" customHeight="1">
      <c r="A67" s="63"/>
      <c r="B67" s="62" t="s">
        <v>99</v>
      </c>
      <c r="C67" s="68">
        <f>'三月'!F67</f>
        <v>0</v>
      </c>
      <c r="D67" s="68">
        <v>13</v>
      </c>
      <c r="E67" s="68">
        <v>4</v>
      </c>
      <c r="F67" s="68"/>
      <c r="G67" s="68">
        <v>111243</v>
      </c>
      <c r="H67" s="68"/>
    </row>
    <row r="68" spans="1:8" s="19" customFormat="1" ht="15.75" customHeight="1">
      <c r="A68" s="63"/>
      <c r="B68" s="62" t="s">
        <v>18</v>
      </c>
      <c r="C68" s="68">
        <f>'三月'!F68</f>
        <v>0</v>
      </c>
      <c r="D68" s="68">
        <v>103</v>
      </c>
      <c r="E68" s="68">
        <v>0</v>
      </c>
      <c r="F68" s="68"/>
      <c r="G68" s="68">
        <v>82465</v>
      </c>
      <c r="H68" s="68"/>
    </row>
    <row r="69" spans="1:8" s="19" customFormat="1" ht="15.75" customHeight="1">
      <c r="A69" s="63"/>
      <c r="B69" s="62" t="s">
        <v>100</v>
      </c>
      <c r="C69" s="68">
        <f>'三月'!F69</f>
        <v>0</v>
      </c>
      <c r="D69" s="68">
        <v>0</v>
      </c>
      <c r="E69" s="68">
        <v>0</v>
      </c>
      <c r="F69" s="68"/>
      <c r="G69" s="68">
        <v>58572</v>
      </c>
      <c r="H69" s="68"/>
    </row>
    <row r="70" spans="1:8" s="19" customFormat="1" ht="15.75" customHeight="1">
      <c r="A70" s="63"/>
      <c r="B70" s="62" t="s">
        <v>101</v>
      </c>
      <c r="C70" s="68">
        <f>'三月'!F70</f>
        <v>0</v>
      </c>
      <c r="D70" s="68">
        <v>15</v>
      </c>
      <c r="E70" s="68">
        <v>0</v>
      </c>
      <c r="F70" s="68"/>
      <c r="G70" s="68">
        <v>43936</v>
      </c>
      <c r="H70" s="68"/>
    </row>
    <row r="71" spans="1:8" s="19" customFormat="1" ht="15.75" customHeight="1">
      <c r="A71" s="63"/>
      <c r="B71" s="62" t="s">
        <v>102</v>
      </c>
      <c r="C71" s="68">
        <f>'三月'!F71</f>
        <v>0</v>
      </c>
      <c r="D71" s="68">
        <v>0</v>
      </c>
      <c r="E71" s="68">
        <v>0</v>
      </c>
      <c r="F71" s="68"/>
      <c r="G71" s="68">
        <v>71084</v>
      </c>
      <c r="H71" s="68"/>
    </row>
    <row r="72" spans="1:8" s="19" customFormat="1" ht="15.75" customHeight="1">
      <c r="A72" s="63"/>
      <c r="B72" s="62" t="s">
        <v>73</v>
      </c>
      <c r="C72" s="68">
        <f>'三月'!F72</f>
        <v>0</v>
      </c>
      <c r="D72" s="68">
        <v>0</v>
      </c>
      <c r="E72" s="68">
        <v>18</v>
      </c>
      <c r="F72" s="68"/>
      <c r="G72" s="68">
        <v>88755</v>
      </c>
      <c r="H72" s="68"/>
    </row>
    <row r="73" spans="1:8" s="19" customFormat="1" ht="15.75" customHeight="1">
      <c r="A73" s="63"/>
      <c r="B73" s="62" t="s">
        <v>74</v>
      </c>
      <c r="C73" s="68">
        <f>'三月'!F73</f>
        <v>0</v>
      </c>
      <c r="D73" s="68">
        <v>28</v>
      </c>
      <c r="E73" s="68">
        <v>0</v>
      </c>
      <c r="F73" s="68"/>
      <c r="G73" s="68">
        <v>37260</v>
      </c>
      <c r="H73" s="68"/>
    </row>
    <row r="74" spans="1:8" s="19" customFormat="1" ht="15.75" customHeight="1">
      <c r="A74" s="63"/>
      <c r="B74" s="62" t="s">
        <v>75</v>
      </c>
      <c r="C74" s="68">
        <f>'三月'!F74</f>
        <v>0</v>
      </c>
      <c r="D74" s="68">
        <v>19</v>
      </c>
      <c r="E74" s="68">
        <v>0</v>
      </c>
      <c r="F74" s="68"/>
      <c r="G74" s="68">
        <v>85390</v>
      </c>
      <c r="H74" s="68"/>
    </row>
    <row r="75" spans="1:8" s="19" customFormat="1" ht="15.75" customHeight="1">
      <c r="A75" s="63"/>
      <c r="B75" s="62" t="s">
        <v>103</v>
      </c>
      <c r="C75" s="68">
        <f>'三月'!F75</f>
        <v>0</v>
      </c>
      <c r="D75" s="68">
        <v>37</v>
      </c>
      <c r="E75" s="68">
        <v>3</v>
      </c>
      <c r="F75" s="68"/>
      <c r="G75" s="68">
        <v>93174</v>
      </c>
      <c r="H75" s="68"/>
    </row>
    <row r="76" spans="1:8" s="19" customFormat="1" ht="15.75" customHeight="1">
      <c r="A76" s="63"/>
      <c r="B76" s="62" t="s">
        <v>104</v>
      </c>
      <c r="C76" s="68">
        <f>'三月'!F76</f>
        <v>0</v>
      </c>
      <c r="D76" s="68">
        <v>27</v>
      </c>
      <c r="E76" s="68">
        <v>10</v>
      </c>
      <c r="F76" s="68"/>
      <c r="G76" s="68">
        <v>81460</v>
      </c>
      <c r="H76" s="68"/>
    </row>
    <row r="77" spans="1:8" s="19" customFormat="1" ht="15.75" customHeight="1">
      <c r="A77" s="61" t="s">
        <v>76</v>
      </c>
      <c r="B77" s="60" t="s">
        <v>17</v>
      </c>
      <c r="C77" s="68">
        <f>'三月'!F77</f>
        <v>508554</v>
      </c>
      <c r="D77" s="68">
        <v>221</v>
      </c>
      <c r="E77" s="68">
        <v>6</v>
      </c>
      <c r="F77" s="68">
        <f>C77+D77-E77</f>
        <v>508769</v>
      </c>
      <c r="G77" s="68">
        <v>521572</v>
      </c>
      <c r="H77" s="68">
        <v>-13117</v>
      </c>
    </row>
    <row r="78" spans="1:8" s="19" customFormat="1" ht="15.75" customHeight="1">
      <c r="A78" s="63"/>
      <c r="B78" s="60" t="s">
        <v>77</v>
      </c>
      <c r="C78" s="68">
        <f>'三月'!F78</f>
        <v>0</v>
      </c>
      <c r="D78" s="68">
        <v>6</v>
      </c>
      <c r="E78" s="68">
        <v>1</v>
      </c>
      <c r="F78" s="68"/>
      <c r="G78" s="68">
        <v>11239</v>
      </c>
      <c r="H78" s="68"/>
    </row>
    <row r="79" spans="1:8" s="19" customFormat="1" ht="15.75" customHeight="1">
      <c r="A79" s="63"/>
      <c r="B79" s="60" t="s">
        <v>78</v>
      </c>
      <c r="C79" s="68">
        <f>'三月'!F79</f>
        <v>0</v>
      </c>
      <c r="D79" s="68">
        <v>83</v>
      </c>
      <c r="E79" s="68">
        <v>0</v>
      </c>
      <c r="F79" s="68"/>
      <c r="G79" s="68">
        <v>36536</v>
      </c>
      <c r="H79" s="68"/>
    </row>
    <row r="80" spans="1:8" s="19" customFormat="1" ht="15.75" customHeight="1">
      <c r="A80" s="63"/>
      <c r="B80" s="60" t="s">
        <v>79</v>
      </c>
      <c r="C80" s="68">
        <f>'三月'!F80</f>
        <v>0</v>
      </c>
      <c r="D80" s="68">
        <v>16</v>
      </c>
      <c r="E80" s="68">
        <v>0</v>
      </c>
      <c r="F80" s="68"/>
      <c r="G80" s="68">
        <v>63453</v>
      </c>
      <c r="H80" s="68"/>
    </row>
    <row r="81" spans="1:8" s="19" customFormat="1" ht="15.75" customHeight="1">
      <c r="A81" s="63"/>
      <c r="B81" s="60" t="s">
        <v>80</v>
      </c>
      <c r="C81" s="68">
        <f>'三月'!F81</f>
        <v>0</v>
      </c>
      <c r="D81" s="68">
        <v>50</v>
      </c>
      <c r="E81" s="68">
        <v>1</v>
      </c>
      <c r="F81" s="68"/>
      <c r="G81" s="68">
        <v>51174</v>
      </c>
      <c r="H81" s="68"/>
    </row>
    <row r="82" spans="1:8" s="19" customFormat="1" ht="15.75" customHeight="1">
      <c r="A82" s="63"/>
      <c r="B82" s="60" t="s">
        <v>81</v>
      </c>
      <c r="C82" s="68">
        <f>'三月'!F82</f>
        <v>0</v>
      </c>
      <c r="D82" s="68">
        <v>23</v>
      </c>
      <c r="E82" s="68">
        <v>0</v>
      </c>
      <c r="F82" s="68"/>
      <c r="G82" s="68">
        <v>120505</v>
      </c>
      <c r="H82" s="68"/>
    </row>
    <row r="83" spans="1:8" s="19" customFormat="1" ht="15.75" customHeight="1">
      <c r="A83" s="63"/>
      <c r="B83" s="60" t="s">
        <v>82</v>
      </c>
      <c r="C83" s="68">
        <f>'三月'!F83</f>
        <v>0</v>
      </c>
      <c r="D83" s="68">
        <v>0</v>
      </c>
      <c r="E83" s="68">
        <v>2</v>
      </c>
      <c r="F83" s="68"/>
      <c r="G83" s="68">
        <v>22363</v>
      </c>
      <c r="H83" s="68"/>
    </row>
    <row r="84" spans="1:8" s="19" customFormat="1" ht="15.75" customHeight="1">
      <c r="A84" s="63"/>
      <c r="B84" s="60" t="s">
        <v>83</v>
      </c>
      <c r="C84" s="68">
        <f>'三月'!F84</f>
        <v>0</v>
      </c>
      <c r="D84" s="68">
        <v>1</v>
      </c>
      <c r="E84" s="68">
        <v>0</v>
      </c>
      <c r="F84" s="68"/>
      <c r="G84" s="68">
        <v>12075</v>
      </c>
      <c r="H84" s="68"/>
    </row>
    <row r="85" spans="1:8" s="19" customFormat="1" ht="15.75" customHeight="1">
      <c r="A85" s="63"/>
      <c r="B85" s="60" t="s">
        <v>84</v>
      </c>
      <c r="C85" s="68">
        <f>'三月'!F85</f>
        <v>0</v>
      </c>
      <c r="D85" s="68">
        <v>6</v>
      </c>
      <c r="E85" s="68">
        <v>0</v>
      </c>
      <c r="F85" s="68"/>
      <c r="G85" s="68">
        <v>68369</v>
      </c>
      <c r="H85" s="68"/>
    </row>
    <row r="86" spans="1:8" s="19" customFormat="1" ht="15.75" customHeight="1">
      <c r="A86" s="63"/>
      <c r="B86" s="60" t="s">
        <v>85</v>
      </c>
      <c r="C86" s="68">
        <f>'三月'!F86</f>
        <v>0</v>
      </c>
      <c r="D86" s="68">
        <v>16</v>
      </c>
      <c r="E86" s="68">
        <v>2</v>
      </c>
      <c r="F86" s="68"/>
      <c r="G86" s="68">
        <v>68898</v>
      </c>
      <c r="H86" s="68"/>
    </row>
    <row r="87" spans="1:8" s="19" customFormat="1" ht="15.75" customHeight="1">
      <c r="A87" s="63"/>
      <c r="B87" s="60" t="s">
        <v>86</v>
      </c>
      <c r="C87" s="68">
        <f>'三月'!F87</f>
        <v>0</v>
      </c>
      <c r="D87" s="68">
        <v>0</v>
      </c>
      <c r="E87" s="68">
        <v>0</v>
      </c>
      <c r="F87" s="68"/>
      <c r="G87" s="68">
        <v>10807</v>
      </c>
      <c r="H87" s="68"/>
    </row>
    <row r="88" spans="1:8" s="19" customFormat="1" ht="15.75" customHeight="1">
      <c r="A88" s="64"/>
      <c r="B88" s="60" t="s">
        <v>87</v>
      </c>
      <c r="C88" s="68">
        <f>'三月'!F88</f>
        <v>0</v>
      </c>
      <c r="D88" s="68">
        <v>26</v>
      </c>
      <c r="E88" s="68">
        <v>0</v>
      </c>
      <c r="F88" s="68"/>
      <c r="G88" s="68">
        <v>56153</v>
      </c>
      <c r="H88" s="68"/>
    </row>
    <row r="89" spans="1:8" s="19" customFormat="1" ht="15.75" customHeight="1">
      <c r="A89" s="91" t="s">
        <v>88</v>
      </c>
      <c r="B89" s="92"/>
      <c r="C89" s="37"/>
      <c r="D89" s="62" t="s">
        <v>89</v>
      </c>
      <c r="E89" s="62" t="s">
        <v>89</v>
      </c>
      <c r="F89" s="37"/>
      <c r="G89" s="62" t="s">
        <v>90</v>
      </c>
      <c r="H89" s="37"/>
    </row>
    <row r="90" spans="1:8" s="19" customFormat="1" ht="15.75" customHeight="1">
      <c r="A90" s="93" t="s">
        <v>94</v>
      </c>
      <c r="B90" s="92"/>
      <c r="C90" s="37"/>
      <c r="D90" s="62" t="s">
        <v>92</v>
      </c>
      <c r="E90" s="62" t="s">
        <v>92</v>
      </c>
      <c r="F90" s="37"/>
      <c r="G90" s="62" t="s">
        <v>90</v>
      </c>
      <c r="H90" s="37"/>
    </row>
    <row r="91" spans="1:8" s="19" customFormat="1" ht="15.75" customHeight="1">
      <c r="A91" s="93" t="s">
        <v>93</v>
      </c>
      <c r="B91" s="92"/>
      <c r="C91" s="37"/>
      <c r="D91" s="62" t="s">
        <v>92</v>
      </c>
      <c r="E91" s="62" t="s">
        <v>92</v>
      </c>
      <c r="F91" s="37"/>
      <c r="G91" s="62" t="s">
        <v>90</v>
      </c>
      <c r="H91" s="37"/>
    </row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9448818897637796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H78" sqref="H78"/>
    </sheetView>
  </sheetViews>
  <sheetFormatPr defaultColWidth="9.00390625" defaultRowHeight="16.5"/>
  <cols>
    <col min="1" max="1" width="7.25390625" style="1" customWidth="1"/>
    <col min="2" max="2" width="9.625" style="1" customWidth="1"/>
    <col min="3" max="3" width="11.125" style="1" customWidth="1"/>
    <col min="4" max="4" width="13.50390625" style="1" customWidth="1"/>
    <col min="5" max="5" width="9.25390625" style="1" customWidth="1"/>
    <col min="6" max="6" width="11.75390625" style="1" customWidth="1"/>
    <col min="7" max="7" width="11.00390625" style="1" customWidth="1"/>
    <col min="8" max="8" width="10.00390625" style="2" customWidth="1"/>
    <col min="9" max="16384" width="9.00390625" style="1" customWidth="1"/>
  </cols>
  <sheetData>
    <row r="1" spans="1:8" s="18" customFormat="1" ht="21" customHeight="1">
      <c r="A1" s="82" t="s">
        <v>113</v>
      </c>
      <c r="B1" s="84"/>
      <c r="C1" s="84"/>
      <c r="D1" s="84"/>
      <c r="E1" s="84"/>
      <c r="H1" s="19"/>
    </row>
    <row r="2" spans="1:8" s="18" customFormat="1" ht="16.5">
      <c r="A2" s="83" t="s">
        <v>124</v>
      </c>
      <c r="B2" s="85"/>
      <c r="C2" s="85"/>
      <c r="D2" s="85"/>
      <c r="E2" s="85"/>
      <c r="H2" s="21" t="s">
        <v>105</v>
      </c>
    </row>
    <row r="3" spans="1:8" s="18" customFormat="1" ht="15.75" customHeight="1">
      <c r="A3" s="76" t="s">
        <v>111</v>
      </c>
      <c r="B3" s="86"/>
      <c r="C3" s="22" t="s">
        <v>95</v>
      </c>
      <c r="D3" s="23" t="s">
        <v>0</v>
      </c>
      <c r="E3" s="24" t="s">
        <v>1</v>
      </c>
      <c r="F3" s="23" t="s">
        <v>1</v>
      </c>
      <c r="G3" s="24" t="s">
        <v>2</v>
      </c>
      <c r="H3" s="25" t="s">
        <v>3</v>
      </c>
    </row>
    <row r="4" spans="1:8" s="18" customFormat="1" ht="15.75" customHeight="1">
      <c r="A4" s="87"/>
      <c r="B4" s="88"/>
      <c r="C4" s="26" t="s">
        <v>4</v>
      </c>
      <c r="D4" s="27" t="s">
        <v>5</v>
      </c>
      <c r="E4" s="28" t="s">
        <v>6</v>
      </c>
      <c r="F4" s="27" t="s">
        <v>4</v>
      </c>
      <c r="G4" s="28" t="s">
        <v>7</v>
      </c>
      <c r="H4" s="29" t="s">
        <v>8</v>
      </c>
    </row>
    <row r="5" spans="1:8" s="18" customFormat="1" ht="15.75" customHeight="1">
      <c r="A5" s="89"/>
      <c r="B5" s="90"/>
      <c r="C5" s="30" t="s">
        <v>96</v>
      </c>
      <c r="D5" s="31" t="s">
        <v>9</v>
      </c>
      <c r="E5" s="32" t="s">
        <v>10</v>
      </c>
      <c r="F5" s="31" t="s">
        <v>11</v>
      </c>
      <c r="G5" s="32" t="s">
        <v>12</v>
      </c>
      <c r="H5" s="33" t="s">
        <v>13</v>
      </c>
    </row>
    <row r="6" spans="1:8" ht="15.75" customHeight="1">
      <c r="A6" s="4" t="s">
        <v>14</v>
      </c>
      <c r="B6" s="10"/>
      <c r="C6" s="12">
        <f>'四月'!F6</f>
        <v>7102520</v>
      </c>
      <c r="D6" s="12">
        <v>3942</v>
      </c>
      <c r="E6" s="12">
        <v>138</v>
      </c>
      <c r="F6" s="12">
        <f>C6+D6-E6</f>
        <v>7106324</v>
      </c>
      <c r="G6" s="12">
        <v>6948982</v>
      </c>
      <c r="H6" s="12">
        <v>152458</v>
      </c>
    </row>
    <row r="7" spans="1:8" ht="15.75" customHeight="1">
      <c r="A7" s="13"/>
      <c r="B7" s="5" t="s">
        <v>15</v>
      </c>
      <c r="C7" s="12">
        <f>'四月'!F7</f>
        <v>5757442</v>
      </c>
      <c r="D7" s="12">
        <v>3318</v>
      </c>
      <c r="E7" s="12">
        <v>81</v>
      </c>
      <c r="F7" s="12">
        <f>C7+D7-E7</f>
        <v>5760679</v>
      </c>
      <c r="G7" s="12">
        <v>5517369</v>
      </c>
      <c r="H7" s="12">
        <v>239085</v>
      </c>
    </row>
    <row r="8" spans="1:8" ht="15.75" customHeight="1">
      <c r="A8" s="7" t="s">
        <v>16</v>
      </c>
      <c r="B8" s="8" t="s">
        <v>17</v>
      </c>
      <c r="C8" s="12">
        <f>'四月'!F8</f>
        <v>149533</v>
      </c>
      <c r="D8" s="12">
        <v>12</v>
      </c>
      <c r="E8" s="12">
        <v>0</v>
      </c>
      <c r="F8" s="12">
        <f>C8+D8-E8</f>
        <v>149545</v>
      </c>
      <c r="G8" s="12">
        <v>135287</v>
      </c>
      <c r="H8" s="12">
        <v>14212</v>
      </c>
    </row>
    <row r="9" spans="1:8" ht="15.75" customHeight="1">
      <c r="A9" s="14"/>
      <c r="B9" s="8" t="s">
        <v>18</v>
      </c>
      <c r="C9" s="12">
        <f>'四月'!F9</f>
        <v>0</v>
      </c>
      <c r="D9" s="12">
        <v>0</v>
      </c>
      <c r="E9" s="12">
        <v>0</v>
      </c>
      <c r="F9" s="12"/>
      <c r="G9" s="12">
        <v>18303</v>
      </c>
      <c r="H9" s="12"/>
    </row>
    <row r="10" spans="1:8" ht="15.75" customHeight="1">
      <c r="A10" s="14"/>
      <c r="B10" s="8" t="s">
        <v>19</v>
      </c>
      <c r="C10" s="12">
        <f>'四月'!F10</f>
        <v>0</v>
      </c>
      <c r="D10" s="12">
        <v>0</v>
      </c>
      <c r="E10" s="12">
        <v>0</v>
      </c>
      <c r="F10" s="12"/>
      <c r="G10" s="12">
        <v>20605</v>
      </c>
      <c r="H10" s="12"/>
    </row>
    <row r="11" spans="1:8" ht="15.75" customHeight="1">
      <c r="A11" s="15"/>
      <c r="B11" s="8" t="s">
        <v>20</v>
      </c>
      <c r="C11" s="12">
        <f>'四月'!F11</f>
        <v>0</v>
      </c>
      <c r="D11" s="12">
        <v>12</v>
      </c>
      <c r="E11" s="12">
        <v>0</v>
      </c>
      <c r="F11" s="12"/>
      <c r="G11" s="12">
        <v>18359</v>
      </c>
      <c r="H11" s="12"/>
    </row>
    <row r="12" spans="1:8" ht="15.75" customHeight="1">
      <c r="A12" s="3" t="s">
        <v>21</v>
      </c>
      <c r="B12" s="8" t="s">
        <v>22</v>
      </c>
      <c r="C12" s="12">
        <f>'四月'!F12</f>
        <v>1304667</v>
      </c>
      <c r="D12" s="12">
        <v>484</v>
      </c>
      <c r="E12" s="12">
        <v>6</v>
      </c>
      <c r="F12" s="12">
        <f>C12+D12-E12</f>
        <v>1305145</v>
      </c>
      <c r="G12" s="12">
        <v>1201203</v>
      </c>
      <c r="H12" s="12">
        <v>103245</v>
      </c>
    </row>
    <row r="13" spans="1:8" ht="15.75" customHeight="1">
      <c r="A13" s="9"/>
      <c r="B13" s="8" t="s">
        <v>23</v>
      </c>
      <c r="C13" s="12">
        <f>'四月'!F13</f>
        <v>0</v>
      </c>
      <c r="D13" s="12">
        <v>2</v>
      </c>
      <c r="E13" s="12">
        <v>1</v>
      </c>
      <c r="F13" s="12"/>
      <c r="G13" s="12">
        <v>170294</v>
      </c>
      <c r="H13" s="12"/>
    </row>
    <row r="14" spans="1:8" ht="15.75" customHeight="1">
      <c r="A14" s="9"/>
      <c r="B14" s="8" t="s">
        <v>24</v>
      </c>
      <c r="C14" s="12">
        <f>'四月'!F14</f>
        <v>0</v>
      </c>
      <c r="D14" s="12">
        <v>84</v>
      </c>
      <c r="E14" s="12">
        <v>4</v>
      </c>
      <c r="F14" s="12"/>
      <c r="G14" s="12">
        <v>123404</v>
      </c>
      <c r="H14" s="12"/>
    </row>
    <row r="15" spans="1:8" ht="15.75" customHeight="1">
      <c r="A15" s="9"/>
      <c r="B15" s="8" t="s">
        <v>25</v>
      </c>
      <c r="C15" s="12">
        <f>'四月'!F15</f>
        <v>0</v>
      </c>
      <c r="D15" s="12">
        <v>174</v>
      </c>
      <c r="E15" s="12">
        <v>1</v>
      </c>
      <c r="F15" s="12"/>
      <c r="G15" s="12">
        <v>139253</v>
      </c>
      <c r="H15" s="12"/>
    </row>
    <row r="16" spans="1:8" ht="15.75" customHeight="1">
      <c r="A16" s="9"/>
      <c r="B16" s="8" t="s">
        <v>26</v>
      </c>
      <c r="C16" s="12">
        <f>'四月'!F16</f>
        <v>0</v>
      </c>
      <c r="D16" s="12">
        <v>9</v>
      </c>
      <c r="E16" s="12">
        <v>0</v>
      </c>
      <c r="F16" s="12"/>
      <c r="G16" s="12">
        <v>82811</v>
      </c>
      <c r="H16" s="12"/>
    </row>
    <row r="17" spans="1:8" ht="15.75" customHeight="1">
      <c r="A17" s="9"/>
      <c r="B17" s="8" t="s">
        <v>27</v>
      </c>
      <c r="C17" s="12">
        <f>'四月'!F17</f>
        <v>0</v>
      </c>
      <c r="D17" s="12">
        <v>71</v>
      </c>
      <c r="E17" s="12">
        <v>0</v>
      </c>
      <c r="F17" s="12"/>
      <c r="G17" s="12">
        <v>101833</v>
      </c>
      <c r="H17" s="12"/>
    </row>
    <row r="18" spans="1:8" ht="15.75" customHeight="1">
      <c r="A18" s="9"/>
      <c r="B18" s="8" t="s">
        <v>28</v>
      </c>
      <c r="C18" s="12">
        <f>'四月'!F18</f>
        <v>0</v>
      </c>
      <c r="D18" s="12">
        <v>144</v>
      </c>
      <c r="E18" s="12">
        <v>0</v>
      </c>
      <c r="F18" s="12"/>
      <c r="G18" s="12">
        <v>117915</v>
      </c>
      <c r="H18" s="12"/>
    </row>
    <row r="19" spans="1:8" ht="15.75" customHeight="1">
      <c r="A19" s="7" t="s">
        <v>29</v>
      </c>
      <c r="B19" s="8" t="s">
        <v>22</v>
      </c>
      <c r="C19" s="12">
        <f>'四月'!F19</f>
        <v>594218</v>
      </c>
      <c r="D19" s="12">
        <v>406</v>
      </c>
      <c r="E19" s="12">
        <v>3</v>
      </c>
      <c r="F19" s="12">
        <f>C19+D19-E19</f>
        <v>594621</v>
      </c>
      <c r="G19" s="12">
        <v>543466</v>
      </c>
      <c r="H19" s="12">
        <v>50034</v>
      </c>
    </row>
    <row r="20" spans="1:8" ht="15.75" customHeight="1">
      <c r="A20" s="14"/>
      <c r="B20" s="8" t="s">
        <v>30</v>
      </c>
      <c r="C20" s="12">
        <f>'四月'!F20</f>
        <v>0</v>
      </c>
      <c r="D20" s="12">
        <v>0</v>
      </c>
      <c r="E20" s="12">
        <v>0</v>
      </c>
      <c r="F20" s="12"/>
      <c r="G20" s="12">
        <v>112805</v>
      </c>
      <c r="H20" s="12"/>
    </row>
    <row r="21" spans="1:8" ht="15.75" customHeight="1">
      <c r="A21" s="14"/>
      <c r="B21" s="8" t="s">
        <v>31</v>
      </c>
      <c r="C21" s="12">
        <f>'四月'!F21</f>
        <v>0</v>
      </c>
      <c r="D21" s="12">
        <v>0</v>
      </c>
      <c r="E21" s="12">
        <v>0</v>
      </c>
      <c r="F21" s="12"/>
      <c r="G21" s="12">
        <v>103653</v>
      </c>
      <c r="H21" s="12"/>
    </row>
    <row r="22" spans="1:8" ht="15.75" customHeight="1">
      <c r="A22" s="15"/>
      <c r="B22" s="8" t="s">
        <v>32</v>
      </c>
      <c r="C22" s="12">
        <f>'四月'!F22</f>
        <v>0</v>
      </c>
      <c r="D22" s="12">
        <v>0</v>
      </c>
      <c r="E22" s="12">
        <v>0</v>
      </c>
      <c r="F22" s="12"/>
      <c r="G22" s="12">
        <v>39039</v>
      </c>
      <c r="H22" s="12"/>
    </row>
    <row r="23" spans="1:8" ht="15.75" customHeight="1">
      <c r="A23" s="3" t="s">
        <v>33</v>
      </c>
      <c r="B23" s="8" t="s">
        <v>33</v>
      </c>
      <c r="C23" s="12">
        <f>'四月'!F23</f>
        <v>129709</v>
      </c>
      <c r="D23" s="12">
        <v>38</v>
      </c>
      <c r="E23" s="12">
        <v>5</v>
      </c>
      <c r="F23" s="12">
        <f>C23+D23-E23</f>
        <v>129742</v>
      </c>
      <c r="G23" s="12">
        <v>119542</v>
      </c>
      <c r="H23" s="12">
        <v>10093</v>
      </c>
    </row>
    <row r="24" spans="1:8" ht="15.75" customHeight="1">
      <c r="A24" s="8" t="s">
        <v>34</v>
      </c>
      <c r="B24" s="8" t="s">
        <v>34</v>
      </c>
      <c r="C24" s="12">
        <f>'四月'!F24</f>
        <v>122188</v>
      </c>
      <c r="D24" s="12">
        <v>215</v>
      </c>
      <c r="E24" s="12">
        <v>2</v>
      </c>
      <c r="F24" s="12">
        <f>C24+D24-E24</f>
        <v>122401</v>
      </c>
      <c r="G24" s="12">
        <v>124651</v>
      </c>
      <c r="H24" s="12">
        <v>-2535</v>
      </c>
    </row>
    <row r="25" spans="1:8" ht="15.75" customHeight="1">
      <c r="A25" s="3" t="s">
        <v>35</v>
      </c>
      <c r="B25" s="8" t="s">
        <v>22</v>
      </c>
      <c r="C25" s="12">
        <f>'四月'!F25</f>
        <v>146849</v>
      </c>
      <c r="D25" s="12">
        <v>127</v>
      </c>
      <c r="E25" s="12">
        <v>0</v>
      </c>
      <c r="F25" s="12">
        <f>C25+D25-E25</f>
        <v>146976</v>
      </c>
      <c r="G25" s="12">
        <v>151635</v>
      </c>
      <c r="H25" s="12">
        <v>-4739</v>
      </c>
    </row>
    <row r="26" spans="1:8" ht="15.75" customHeight="1">
      <c r="A26" s="9"/>
      <c r="B26" s="8" t="s">
        <v>36</v>
      </c>
      <c r="C26" s="12">
        <f>'四月'!F26</f>
        <v>0</v>
      </c>
      <c r="D26" s="12">
        <v>0</v>
      </c>
      <c r="E26" s="12">
        <v>0</v>
      </c>
      <c r="F26" s="12"/>
      <c r="G26" s="12">
        <v>26314</v>
      </c>
      <c r="H26" s="12"/>
    </row>
    <row r="27" spans="1:8" ht="15.75" customHeight="1">
      <c r="A27" s="7" t="s">
        <v>37</v>
      </c>
      <c r="B27" s="8" t="s">
        <v>17</v>
      </c>
      <c r="C27" s="12">
        <f>'四月'!F27</f>
        <v>399695</v>
      </c>
      <c r="D27" s="12">
        <v>260</v>
      </c>
      <c r="E27" s="12">
        <v>12</v>
      </c>
      <c r="F27" s="12">
        <f>C27+D27-E27</f>
        <v>399943</v>
      </c>
      <c r="G27" s="12">
        <v>328089</v>
      </c>
      <c r="H27" s="12">
        <v>71509</v>
      </c>
    </row>
    <row r="28" spans="1:8" ht="15.75" customHeight="1">
      <c r="A28" s="14"/>
      <c r="B28" s="8" t="s">
        <v>38</v>
      </c>
      <c r="C28" s="12">
        <f>'四月'!F28</f>
        <v>0</v>
      </c>
      <c r="D28" s="12">
        <v>0</v>
      </c>
      <c r="E28" s="12">
        <v>0</v>
      </c>
      <c r="F28" s="12"/>
      <c r="G28" s="12">
        <v>70742</v>
      </c>
      <c r="H28" s="12"/>
    </row>
    <row r="29" spans="1:8" ht="15.75" customHeight="1">
      <c r="A29" s="14"/>
      <c r="B29" s="8" t="s">
        <v>39</v>
      </c>
      <c r="C29" s="12">
        <f>'四月'!F29</f>
        <v>0</v>
      </c>
      <c r="D29" s="12">
        <v>0</v>
      </c>
      <c r="E29" s="12">
        <v>0</v>
      </c>
      <c r="F29" s="12"/>
      <c r="G29" s="12">
        <v>8115</v>
      </c>
      <c r="H29" s="12"/>
    </row>
    <row r="30" spans="1:8" ht="15.75" customHeight="1">
      <c r="A30" s="15"/>
      <c r="B30" s="8" t="s">
        <v>40</v>
      </c>
      <c r="C30" s="12">
        <f>'四月'!F30</f>
        <v>0</v>
      </c>
      <c r="D30" s="12">
        <v>0</v>
      </c>
      <c r="E30" s="12">
        <v>0</v>
      </c>
      <c r="F30" s="12"/>
      <c r="G30" s="12">
        <v>42869</v>
      </c>
      <c r="H30" s="12"/>
    </row>
    <row r="31" spans="1:8" ht="15.75" customHeight="1">
      <c r="A31" s="7" t="s">
        <v>41</v>
      </c>
      <c r="B31" s="8" t="s">
        <v>22</v>
      </c>
      <c r="C31" s="12">
        <f>'四月'!F31</f>
        <v>420896</v>
      </c>
      <c r="D31" s="2">
        <v>466</v>
      </c>
      <c r="E31" s="12">
        <v>0</v>
      </c>
      <c r="F31" s="12">
        <f>C31+D31-E31</f>
        <v>421362</v>
      </c>
      <c r="G31" s="12">
        <v>411680</v>
      </c>
      <c r="H31" s="12">
        <v>9368</v>
      </c>
    </row>
    <row r="32" spans="1:8" ht="15.75" customHeight="1">
      <c r="A32" s="15"/>
      <c r="B32" s="8" t="s">
        <v>42</v>
      </c>
      <c r="C32" s="12">
        <f>'四月'!F32</f>
        <v>0</v>
      </c>
      <c r="D32" s="12">
        <v>0</v>
      </c>
      <c r="E32" s="12">
        <v>0</v>
      </c>
      <c r="F32" s="12"/>
      <c r="G32" s="12">
        <v>43897</v>
      </c>
      <c r="H32" s="12"/>
    </row>
    <row r="33" spans="1:8" ht="15.75" customHeight="1">
      <c r="A33" s="3" t="s">
        <v>43</v>
      </c>
      <c r="B33" s="8" t="s">
        <v>22</v>
      </c>
      <c r="C33" s="12">
        <f>'四月'!F33</f>
        <v>360850</v>
      </c>
      <c r="D33" s="12">
        <v>16</v>
      </c>
      <c r="E33" s="12">
        <v>5</v>
      </c>
      <c r="F33" s="12">
        <f>C33+D33-E33</f>
        <v>360861</v>
      </c>
      <c r="G33" s="12">
        <v>329200</v>
      </c>
      <c r="H33" s="12">
        <v>31631</v>
      </c>
    </row>
    <row r="34" spans="1:8" ht="15.75" customHeight="1">
      <c r="A34" s="9"/>
      <c r="B34" s="8" t="s">
        <v>44</v>
      </c>
      <c r="C34" s="12">
        <f>'四月'!F34</f>
        <v>0</v>
      </c>
      <c r="D34" s="12">
        <v>0</v>
      </c>
      <c r="E34" s="12">
        <v>0</v>
      </c>
      <c r="F34" s="12"/>
      <c r="G34" s="12">
        <v>63499</v>
      </c>
      <c r="H34" s="12"/>
    </row>
    <row r="35" spans="1:8" ht="15.75" customHeight="1">
      <c r="A35" s="7" t="s">
        <v>45</v>
      </c>
      <c r="B35" s="8" t="s">
        <v>22</v>
      </c>
      <c r="C35" s="12">
        <f>'四月'!F35</f>
        <v>149572</v>
      </c>
      <c r="D35" s="12">
        <v>79</v>
      </c>
      <c r="E35" s="12">
        <v>1</v>
      </c>
      <c r="F35" s="12">
        <f>C35+D35-E35</f>
        <v>149650</v>
      </c>
      <c r="G35" s="12">
        <v>156055</v>
      </c>
      <c r="H35" s="12">
        <v>-6467</v>
      </c>
    </row>
    <row r="36" spans="1:8" ht="15.75" customHeight="1">
      <c r="A36" s="15"/>
      <c r="B36" s="8" t="s">
        <v>46</v>
      </c>
      <c r="C36" s="12">
        <f>'四月'!F36</f>
        <v>0</v>
      </c>
      <c r="D36" s="12">
        <v>0</v>
      </c>
      <c r="E36" s="12">
        <v>0</v>
      </c>
      <c r="F36" s="12"/>
      <c r="G36" s="12">
        <v>30439</v>
      </c>
      <c r="H36" s="12"/>
    </row>
    <row r="37" spans="1:8" ht="15.75" customHeight="1">
      <c r="A37" s="7" t="s">
        <v>47</v>
      </c>
      <c r="B37" s="8" t="s">
        <v>22</v>
      </c>
      <c r="C37" s="12">
        <f>'四月'!F37</f>
        <v>187882</v>
      </c>
      <c r="D37" s="12">
        <v>32</v>
      </c>
      <c r="E37" s="12">
        <v>0</v>
      </c>
      <c r="F37" s="12">
        <f>C37+D37-E37</f>
        <v>187914</v>
      </c>
      <c r="G37" s="12">
        <v>206560</v>
      </c>
      <c r="H37" s="12">
        <v>-18729</v>
      </c>
    </row>
    <row r="38" spans="1:8" ht="15.75" customHeight="1">
      <c r="A38" s="15"/>
      <c r="B38" s="8" t="s">
        <v>48</v>
      </c>
      <c r="C38" s="12">
        <f>'四月'!F38</f>
        <v>0</v>
      </c>
      <c r="D38" s="12">
        <v>0</v>
      </c>
      <c r="E38" s="12">
        <v>0</v>
      </c>
      <c r="F38" s="12"/>
      <c r="G38" s="12">
        <v>29665</v>
      </c>
      <c r="H38" s="12"/>
    </row>
    <row r="39" spans="1:8" ht="15.75" customHeight="1">
      <c r="A39" s="8" t="s">
        <v>49</v>
      </c>
      <c r="B39" s="8" t="s">
        <v>49</v>
      </c>
      <c r="C39" s="12">
        <f>'四月'!F39</f>
        <v>91631</v>
      </c>
      <c r="D39" s="12">
        <v>41</v>
      </c>
      <c r="E39" s="12">
        <v>3</v>
      </c>
      <c r="F39" s="12">
        <f>C39+D39-E39</f>
        <v>91669</v>
      </c>
      <c r="G39" s="12">
        <v>83161</v>
      </c>
      <c r="H39" s="12">
        <v>8494</v>
      </c>
    </row>
    <row r="40" spans="1:8" ht="15.75" customHeight="1">
      <c r="A40" s="8" t="s">
        <v>50</v>
      </c>
      <c r="B40" s="8" t="s">
        <v>22</v>
      </c>
      <c r="C40" s="12">
        <f>'四月'!F40</f>
        <v>154000</v>
      </c>
      <c r="D40" s="12">
        <v>52</v>
      </c>
      <c r="E40" s="12">
        <v>0</v>
      </c>
      <c r="F40" s="12">
        <f>C40+D40-E40</f>
        <v>154052</v>
      </c>
      <c r="G40" s="12">
        <v>159245</v>
      </c>
      <c r="H40" s="12">
        <v>-5246</v>
      </c>
    </row>
    <row r="41" spans="1:8" ht="15.75" customHeight="1">
      <c r="A41" s="7" t="s">
        <v>51</v>
      </c>
      <c r="B41" s="8" t="s">
        <v>17</v>
      </c>
      <c r="C41" s="12">
        <f>'四月'!F41</f>
        <v>251551</v>
      </c>
      <c r="D41" s="12">
        <v>160</v>
      </c>
      <c r="E41" s="12">
        <v>0</v>
      </c>
      <c r="F41" s="12">
        <f>C41+D41-E41</f>
        <v>251711</v>
      </c>
      <c r="G41" s="12">
        <v>239517</v>
      </c>
      <c r="H41" s="12">
        <v>11870</v>
      </c>
    </row>
    <row r="42" spans="1:8" ht="15.75" customHeight="1">
      <c r="A42" s="14"/>
      <c r="B42" s="8" t="s">
        <v>52</v>
      </c>
      <c r="C42" s="12">
        <f>'四月'!F42</f>
        <v>0</v>
      </c>
      <c r="D42" s="12">
        <v>0</v>
      </c>
      <c r="E42" s="12">
        <v>0</v>
      </c>
      <c r="F42" s="12"/>
      <c r="G42" s="12">
        <v>40632</v>
      </c>
      <c r="H42" s="12"/>
    </row>
    <row r="43" spans="1:8" ht="15.75" customHeight="1">
      <c r="A43" s="14"/>
      <c r="B43" s="8" t="s">
        <v>39</v>
      </c>
      <c r="C43" s="12">
        <f>'四月'!F43</f>
        <v>0</v>
      </c>
      <c r="D43" s="12">
        <v>0</v>
      </c>
      <c r="E43" s="12">
        <v>0</v>
      </c>
      <c r="F43" s="12"/>
      <c r="G43" s="12">
        <v>14811</v>
      </c>
      <c r="H43" s="12"/>
    </row>
    <row r="44" spans="1:8" ht="15.75" customHeight="1">
      <c r="A44" s="14"/>
      <c r="B44" s="8" t="s">
        <v>53</v>
      </c>
      <c r="C44" s="12">
        <f>'四月'!F44</f>
        <v>0</v>
      </c>
      <c r="D44" s="12">
        <v>0</v>
      </c>
      <c r="E44" s="12">
        <v>0</v>
      </c>
      <c r="F44" s="12"/>
      <c r="G44" s="12">
        <v>41448</v>
      </c>
      <c r="H44" s="12"/>
    </row>
    <row r="45" spans="1:8" ht="15.75" customHeight="1">
      <c r="A45" s="14"/>
      <c r="B45" s="8" t="s">
        <v>54</v>
      </c>
      <c r="C45" s="12">
        <f>'四月'!F45</f>
        <v>0</v>
      </c>
      <c r="D45" s="12">
        <v>0</v>
      </c>
      <c r="E45" s="12">
        <v>0</v>
      </c>
      <c r="F45" s="12"/>
      <c r="G45" s="12">
        <v>63491</v>
      </c>
      <c r="H45" s="12"/>
    </row>
    <row r="46" spans="1:8" ht="15.75" customHeight="1">
      <c r="A46" s="14"/>
      <c r="B46" s="8" t="s">
        <v>55</v>
      </c>
      <c r="C46" s="12">
        <f>'四月'!F46</f>
        <v>0</v>
      </c>
      <c r="D46" s="12">
        <v>0</v>
      </c>
      <c r="E46" s="12">
        <v>0</v>
      </c>
      <c r="F46" s="12"/>
      <c r="G46" s="12">
        <v>18199</v>
      </c>
      <c r="H46" s="12"/>
    </row>
    <row r="47" spans="1:8" ht="15.75" customHeight="1">
      <c r="A47" s="15"/>
      <c r="B47" s="8" t="s">
        <v>56</v>
      </c>
      <c r="C47" s="12">
        <f>'四月'!F47</f>
        <v>0</v>
      </c>
      <c r="D47" s="12">
        <v>0</v>
      </c>
      <c r="E47" s="12">
        <v>0</v>
      </c>
      <c r="F47" s="12"/>
      <c r="G47" s="12">
        <v>46128</v>
      </c>
      <c r="H47" s="12"/>
    </row>
    <row r="48" spans="1:8" ht="15.75" customHeight="1">
      <c r="A48" s="7" t="s">
        <v>57</v>
      </c>
      <c r="B48" s="8" t="s">
        <v>22</v>
      </c>
      <c r="C48" s="12">
        <f>'四月'!F48</f>
        <v>323413</v>
      </c>
      <c r="D48" s="2">
        <v>111</v>
      </c>
      <c r="E48" s="12">
        <v>2</v>
      </c>
      <c r="F48" s="12">
        <v>323317</v>
      </c>
      <c r="G48" s="12">
        <v>333962</v>
      </c>
      <c r="H48" s="12">
        <f>F48-G48</f>
        <v>-10645</v>
      </c>
    </row>
    <row r="49" spans="1:8" ht="15.75" customHeight="1">
      <c r="A49" s="14"/>
      <c r="B49" s="8" t="s">
        <v>58</v>
      </c>
      <c r="C49" s="12">
        <f>'四月'!F49</f>
        <v>0</v>
      </c>
      <c r="D49" s="12">
        <v>0</v>
      </c>
      <c r="E49" s="12">
        <v>0</v>
      </c>
      <c r="F49" s="12"/>
      <c r="G49" s="12">
        <v>24330</v>
      </c>
      <c r="H49" s="12"/>
    </row>
    <row r="50" spans="1:8" ht="15.75" customHeight="1">
      <c r="A50" s="15"/>
      <c r="B50" s="8" t="s">
        <v>97</v>
      </c>
      <c r="C50" s="12">
        <f>'四月'!F50</f>
        <v>0</v>
      </c>
      <c r="D50" s="12">
        <v>0</v>
      </c>
      <c r="E50" s="12">
        <v>0</v>
      </c>
      <c r="F50" s="12"/>
      <c r="G50" s="12">
        <v>64610</v>
      </c>
      <c r="H50" s="12"/>
    </row>
    <row r="51" spans="1:8" ht="15.75" customHeight="1">
      <c r="A51" s="3" t="s">
        <v>59</v>
      </c>
      <c r="B51" s="8" t="s">
        <v>17</v>
      </c>
      <c r="C51" s="12">
        <f>'四月'!F51</f>
        <v>369237</v>
      </c>
      <c r="D51" s="12">
        <v>168</v>
      </c>
      <c r="E51" s="12">
        <v>7</v>
      </c>
      <c r="F51" s="12">
        <f>C51+D51-E51</f>
        <v>369398</v>
      </c>
      <c r="G51" s="12">
        <v>389175</v>
      </c>
      <c r="H51" s="12">
        <v>-19972</v>
      </c>
    </row>
    <row r="52" spans="1:8" ht="15.75" customHeight="1">
      <c r="A52" s="9"/>
      <c r="B52" s="8" t="s">
        <v>60</v>
      </c>
      <c r="C52" s="12">
        <f>'四月'!F52</f>
        <v>0</v>
      </c>
      <c r="D52" s="12">
        <v>0</v>
      </c>
      <c r="E52" s="12">
        <v>0</v>
      </c>
      <c r="F52" s="12"/>
      <c r="G52" s="12">
        <v>111269</v>
      </c>
      <c r="H52" s="12"/>
    </row>
    <row r="53" spans="1:8" ht="15.75" customHeight="1">
      <c r="A53" s="16"/>
      <c r="B53" s="8" t="s">
        <v>61</v>
      </c>
      <c r="C53" s="12">
        <f>'四月'!F53</f>
        <v>0</v>
      </c>
      <c r="D53" s="12">
        <v>0</v>
      </c>
      <c r="E53" s="12">
        <v>0</v>
      </c>
      <c r="F53" s="12"/>
      <c r="G53" s="12">
        <v>30144</v>
      </c>
      <c r="H53" s="12"/>
    </row>
    <row r="54" spans="1:8" ht="15.75" customHeight="1">
      <c r="A54" s="7" t="s">
        <v>62</v>
      </c>
      <c r="B54" s="8" t="s">
        <v>22</v>
      </c>
      <c r="C54" s="12">
        <f>'四月'!F54</f>
        <v>252535</v>
      </c>
      <c r="D54" s="2">
        <v>439</v>
      </c>
      <c r="E54" s="12">
        <v>21</v>
      </c>
      <c r="F54" s="12">
        <f>C54+D54-E54</f>
        <v>252953</v>
      </c>
      <c r="G54" s="12">
        <v>254905</v>
      </c>
      <c r="H54" s="12">
        <v>-2061</v>
      </c>
    </row>
    <row r="55" spans="1:8" ht="15.75" customHeight="1">
      <c r="A55" s="15"/>
      <c r="B55" s="8" t="s">
        <v>63</v>
      </c>
      <c r="C55" s="12">
        <f>'四月'!F55</f>
        <v>0</v>
      </c>
      <c r="D55" s="12">
        <v>0</v>
      </c>
      <c r="E55" s="12">
        <v>0</v>
      </c>
      <c r="F55" s="12"/>
      <c r="G55" s="12">
        <v>66670</v>
      </c>
      <c r="H55" s="12"/>
    </row>
    <row r="56" spans="1:8" ht="15.75" customHeight="1">
      <c r="A56" s="3" t="s">
        <v>64</v>
      </c>
      <c r="B56" s="8" t="s">
        <v>22</v>
      </c>
      <c r="C56" s="12">
        <f>'四月'!F56</f>
        <v>141140</v>
      </c>
      <c r="D56" s="12">
        <v>20</v>
      </c>
      <c r="E56" s="12">
        <v>6</v>
      </c>
      <c r="F56" s="12">
        <f>C56+D56-E56</f>
        <v>141154</v>
      </c>
      <c r="G56" s="12">
        <v>136541</v>
      </c>
      <c r="H56" s="12">
        <v>4610</v>
      </c>
    </row>
    <row r="57" spans="1:8" ht="15.75" customHeight="1">
      <c r="A57" s="9"/>
      <c r="B57" s="8" t="s">
        <v>65</v>
      </c>
      <c r="C57" s="12">
        <f>'四月'!F57</f>
        <v>0</v>
      </c>
      <c r="D57" s="12">
        <v>15</v>
      </c>
      <c r="E57" s="12">
        <v>2</v>
      </c>
      <c r="F57" s="12"/>
      <c r="G57" s="12">
        <v>29157</v>
      </c>
      <c r="H57" s="12"/>
    </row>
    <row r="58" spans="1:8" ht="15.75" customHeight="1">
      <c r="A58" s="7" t="s">
        <v>66</v>
      </c>
      <c r="B58" s="8" t="s">
        <v>22</v>
      </c>
      <c r="C58" s="12">
        <f>'四月'!F58</f>
        <v>112861</v>
      </c>
      <c r="D58" s="12">
        <v>143</v>
      </c>
      <c r="E58" s="12">
        <v>4</v>
      </c>
      <c r="F58" s="12">
        <f>C58+D58-E58</f>
        <v>113000</v>
      </c>
      <c r="G58" s="12">
        <v>109839</v>
      </c>
      <c r="H58" s="12">
        <v>3051</v>
      </c>
    </row>
    <row r="59" spans="1:8" ht="15.75" customHeight="1">
      <c r="A59" s="15"/>
      <c r="B59" s="8" t="s">
        <v>67</v>
      </c>
      <c r="C59" s="12">
        <f>'四月'!F59</f>
        <v>0</v>
      </c>
      <c r="D59" s="12">
        <v>0</v>
      </c>
      <c r="E59" s="12">
        <v>0</v>
      </c>
      <c r="F59" s="12"/>
      <c r="G59" s="12">
        <v>35934</v>
      </c>
      <c r="H59" s="12"/>
    </row>
    <row r="60" spans="1:8" ht="15.75" customHeight="1">
      <c r="A60" s="7" t="s">
        <v>68</v>
      </c>
      <c r="B60" s="8" t="s">
        <v>22</v>
      </c>
      <c r="C60" s="12">
        <f>'四月'!F60</f>
        <v>68950</v>
      </c>
      <c r="D60" s="12">
        <v>32</v>
      </c>
      <c r="E60" s="12">
        <v>3</v>
      </c>
      <c r="F60" s="12">
        <f>C60+D60-E60</f>
        <v>68979</v>
      </c>
      <c r="G60" s="12">
        <v>74902</v>
      </c>
      <c r="H60" s="12">
        <v>-5946</v>
      </c>
    </row>
    <row r="61" spans="1:8" ht="15.75" customHeight="1">
      <c r="A61" s="15"/>
      <c r="B61" s="8" t="s">
        <v>69</v>
      </c>
      <c r="C61" s="12">
        <f>'四月'!F61</f>
        <v>0</v>
      </c>
      <c r="D61" s="12">
        <v>0</v>
      </c>
      <c r="E61" s="12">
        <v>0</v>
      </c>
      <c r="F61" s="12"/>
      <c r="G61" s="12">
        <v>35215</v>
      </c>
      <c r="H61" s="12"/>
    </row>
    <row r="62" spans="1:8" ht="15.75" customHeight="1">
      <c r="A62" s="3" t="s">
        <v>70</v>
      </c>
      <c r="B62" s="8" t="s">
        <v>22</v>
      </c>
      <c r="C62" s="12">
        <f>'四月'!F62</f>
        <v>26065</v>
      </c>
      <c r="D62" s="12">
        <v>17</v>
      </c>
      <c r="E62" s="12">
        <v>1</v>
      </c>
      <c r="F62" s="12">
        <f>C62+D62-E62</f>
        <v>26081</v>
      </c>
      <c r="G62" s="12">
        <v>28754</v>
      </c>
      <c r="H62" s="12">
        <v>-2692</v>
      </c>
    </row>
    <row r="63" spans="1:8" ht="15.75" customHeight="1">
      <c r="A63" s="9"/>
      <c r="B63" s="8" t="s">
        <v>71</v>
      </c>
      <c r="C63" s="12">
        <f>'四月'!F63</f>
        <v>0</v>
      </c>
      <c r="D63" s="12">
        <v>0</v>
      </c>
      <c r="E63" s="12">
        <v>0</v>
      </c>
      <c r="F63" s="12"/>
      <c r="G63" s="12">
        <v>16728</v>
      </c>
      <c r="H63" s="12"/>
    </row>
    <row r="64" spans="1:8" ht="15.75" customHeight="1">
      <c r="A64" s="7" t="s">
        <v>72</v>
      </c>
      <c r="B64" s="8" t="s">
        <v>17</v>
      </c>
      <c r="C64" s="12">
        <f>'四月'!F64</f>
        <v>836309</v>
      </c>
      <c r="D64" s="12">
        <v>253</v>
      </c>
      <c r="E64" s="12">
        <v>48</v>
      </c>
      <c r="F64" s="12">
        <f>C64+D64-E64</f>
        <v>836514</v>
      </c>
      <c r="G64" s="12">
        <v>909396</v>
      </c>
      <c r="H64" s="12">
        <v>-73227</v>
      </c>
    </row>
    <row r="65" spans="1:8" ht="15.75" customHeight="1">
      <c r="A65" s="14"/>
      <c r="B65" s="8" t="s">
        <v>98</v>
      </c>
      <c r="C65" s="12">
        <f>'四月'!F65</f>
        <v>0</v>
      </c>
      <c r="D65" s="12">
        <v>4</v>
      </c>
      <c r="E65" s="12">
        <v>0</v>
      </c>
      <c r="F65" s="12"/>
      <c r="G65" s="12">
        <v>72304</v>
      </c>
      <c r="H65" s="12"/>
    </row>
    <row r="66" spans="1:8" ht="15.75" customHeight="1">
      <c r="A66" s="14"/>
      <c r="B66" s="8" t="s">
        <v>20</v>
      </c>
      <c r="C66" s="12">
        <f>'四月'!F66</f>
        <v>0</v>
      </c>
      <c r="D66" s="12">
        <v>0</v>
      </c>
      <c r="E66" s="12">
        <v>0</v>
      </c>
      <c r="F66" s="12"/>
      <c r="G66" s="12">
        <v>83477</v>
      </c>
      <c r="H66" s="12"/>
    </row>
    <row r="67" spans="1:8" ht="15.75" customHeight="1">
      <c r="A67" s="14"/>
      <c r="B67" s="8" t="s">
        <v>99</v>
      </c>
      <c r="C67" s="12">
        <f>'四月'!F67</f>
        <v>0</v>
      </c>
      <c r="D67" s="12">
        <v>24</v>
      </c>
      <c r="E67" s="12">
        <v>14</v>
      </c>
      <c r="F67" s="12"/>
      <c r="G67" s="12">
        <v>111209</v>
      </c>
      <c r="H67" s="12"/>
    </row>
    <row r="68" spans="1:8" ht="15.75" customHeight="1">
      <c r="A68" s="14"/>
      <c r="B68" s="8" t="s">
        <v>18</v>
      </c>
      <c r="C68" s="12">
        <f>'四月'!F68</f>
        <v>0</v>
      </c>
      <c r="D68" s="12">
        <v>0</v>
      </c>
      <c r="E68" s="12">
        <v>4</v>
      </c>
      <c r="F68" s="12"/>
      <c r="G68" s="12">
        <v>82458</v>
      </c>
      <c r="H68" s="12"/>
    </row>
    <row r="69" spans="1:8" ht="15.75" customHeight="1">
      <c r="A69" s="14"/>
      <c r="B69" s="8" t="s">
        <v>100</v>
      </c>
      <c r="C69" s="12">
        <f>'四月'!F69</f>
        <v>0</v>
      </c>
      <c r="D69" s="12">
        <v>5</v>
      </c>
      <c r="E69" s="12">
        <v>4</v>
      </c>
      <c r="F69" s="12"/>
      <c r="G69" s="12">
        <v>58614</v>
      </c>
      <c r="H69" s="12"/>
    </row>
    <row r="70" spans="1:8" ht="15.75" customHeight="1">
      <c r="A70" s="14"/>
      <c r="B70" s="8" t="s">
        <v>101</v>
      </c>
      <c r="C70" s="12">
        <f>'四月'!F70</f>
        <v>0</v>
      </c>
      <c r="D70" s="12">
        <v>0</v>
      </c>
      <c r="E70" s="12">
        <v>2</v>
      </c>
      <c r="F70" s="12"/>
      <c r="G70" s="12">
        <v>43973</v>
      </c>
      <c r="H70" s="12"/>
    </row>
    <row r="71" spans="1:8" ht="15.75" customHeight="1">
      <c r="A71" s="14"/>
      <c r="B71" s="8" t="s">
        <v>102</v>
      </c>
      <c r="C71" s="12">
        <f>'四月'!F71</f>
        <v>0</v>
      </c>
      <c r="D71" s="12">
        <v>0</v>
      </c>
      <c r="E71" s="12">
        <v>0</v>
      </c>
      <c r="F71" s="12"/>
      <c r="G71" s="12">
        <v>70913</v>
      </c>
      <c r="H71" s="12"/>
    </row>
    <row r="72" spans="1:8" ht="15.75" customHeight="1">
      <c r="A72" s="14"/>
      <c r="B72" s="8" t="s">
        <v>73</v>
      </c>
      <c r="C72" s="12">
        <f>'四月'!F72</f>
        <v>0</v>
      </c>
      <c r="D72" s="12">
        <v>65</v>
      </c>
      <c r="E72" s="12">
        <v>0</v>
      </c>
      <c r="F72" s="12"/>
      <c r="G72" s="12">
        <v>88800</v>
      </c>
      <c r="H72" s="12"/>
    </row>
    <row r="73" spans="1:8" ht="15.75" customHeight="1">
      <c r="A73" s="14"/>
      <c r="B73" s="8" t="s">
        <v>74</v>
      </c>
      <c r="C73" s="12">
        <f>'四月'!F73</f>
        <v>0</v>
      </c>
      <c r="D73" s="12">
        <v>0</v>
      </c>
      <c r="E73" s="12">
        <v>1</v>
      </c>
      <c r="F73" s="12"/>
      <c r="G73" s="12">
        <v>37296</v>
      </c>
      <c r="H73" s="12"/>
    </row>
    <row r="74" spans="1:8" ht="15.75" customHeight="1">
      <c r="A74" s="14"/>
      <c r="B74" s="8" t="s">
        <v>75</v>
      </c>
      <c r="C74" s="12">
        <f>'四月'!F74</f>
        <v>0</v>
      </c>
      <c r="D74" s="12">
        <v>49</v>
      </c>
      <c r="E74" s="12">
        <v>2</v>
      </c>
      <c r="F74" s="12"/>
      <c r="G74" s="12">
        <v>85537</v>
      </c>
      <c r="H74" s="12"/>
    </row>
    <row r="75" spans="1:8" ht="15.75" customHeight="1">
      <c r="A75" s="14"/>
      <c r="B75" s="8" t="s">
        <v>103</v>
      </c>
      <c r="C75" s="12">
        <f>'四月'!F75</f>
        <v>0</v>
      </c>
      <c r="D75" s="12">
        <v>1</v>
      </c>
      <c r="E75" s="12">
        <v>0</v>
      </c>
      <c r="F75" s="12"/>
      <c r="G75" s="12">
        <v>93254</v>
      </c>
      <c r="H75" s="12"/>
    </row>
    <row r="76" spans="1:8" ht="15.75" customHeight="1">
      <c r="A76" s="14"/>
      <c r="B76" s="8" t="s">
        <v>104</v>
      </c>
      <c r="C76" s="12">
        <f>'四月'!F76</f>
        <v>0</v>
      </c>
      <c r="D76" s="12">
        <v>105</v>
      </c>
      <c r="E76" s="12">
        <v>21</v>
      </c>
      <c r="F76" s="12"/>
      <c r="G76" s="12">
        <v>81561</v>
      </c>
      <c r="H76" s="12"/>
    </row>
    <row r="77" spans="1:8" ht="15.75" customHeight="1">
      <c r="A77" s="7" t="s">
        <v>76</v>
      </c>
      <c r="B77" s="5" t="s">
        <v>17</v>
      </c>
      <c r="C77" s="12">
        <f>'四月'!F77</f>
        <v>508769</v>
      </c>
      <c r="D77" s="12">
        <v>371</v>
      </c>
      <c r="E77" s="12">
        <v>9</v>
      </c>
      <c r="F77" s="12">
        <f>C77+D77-E77</f>
        <v>509131</v>
      </c>
      <c r="G77" s="12">
        <v>522217</v>
      </c>
      <c r="H77" s="12">
        <v>-13400</v>
      </c>
    </row>
    <row r="78" spans="1:8" ht="15.75" customHeight="1">
      <c r="A78" s="14"/>
      <c r="B78" s="5" t="s">
        <v>77</v>
      </c>
      <c r="C78" s="12">
        <f>'四月'!F78</f>
        <v>0</v>
      </c>
      <c r="D78" s="12">
        <v>0</v>
      </c>
      <c r="E78" s="12">
        <v>2</v>
      </c>
      <c r="F78" s="12"/>
      <c r="G78" s="12">
        <v>11233</v>
      </c>
      <c r="H78" s="12"/>
    </row>
    <row r="79" spans="1:8" ht="15.75" customHeight="1">
      <c r="A79" s="14"/>
      <c r="B79" s="5" t="s">
        <v>78</v>
      </c>
      <c r="C79" s="12">
        <f>'四月'!F79</f>
        <v>0</v>
      </c>
      <c r="D79" s="12">
        <v>32</v>
      </c>
      <c r="E79" s="12">
        <v>1</v>
      </c>
      <c r="F79" s="12"/>
      <c r="G79" s="12">
        <v>36616</v>
      </c>
      <c r="H79" s="12"/>
    </row>
    <row r="80" spans="1:8" ht="15.75" customHeight="1">
      <c r="A80" s="14"/>
      <c r="B80" s="5" t="s">
        <v>79</v>
      </c>
      <c r="C80" s="12">
        <f>'四月'!F80</f>
        <v>0</v>
      </c>
      <c r="D80" s="12">
        <v>25</v>
      </c>
      <c r="E80" s="12">
        <v>1</v>
      </c>
      <c r="F80" s="12"/>
      <c r="G80" s="12">
        <v>63674</v>
      </c>
      <c r="H80" s="12"/>
    </row>
    <row r="81" spans="1:8" ht="15.75" customHeight="1">
      <c r="A81" s="14"/>
      <c r="B81" s="5" t="s">
        <v>80</v>
      </c>
      <c r="C81" s="12">
        <f>'四月'!F81</f>
        <v>0</v>
      </c>
      <c r="D81" s="12">
        <v>52</v>
      </c>
      <c r="E81" s="12">
        <v>0</v>
      </c>
      <c r="F81" s="12"/>
      <c r="G81" s="12">
        <v>51248</v>
      </c>
      <c r="H81" s="12"/>
    </row>
    <row r="82" spans="1:8" ht="15.75" customHeight="1">
      <c r="A82" s="14"/>
      <c r="B82" s="5" t="s">
        <v>81</v>
      </c>
      <c r="C82" s="12">
        <f>'四月'!F82</f>
        <v>0</v>
      </c>
      <c r="D82" s="12">
        <v>69</v>
      </c>
      <c r="E82" s="12">
        <v>0</v>
      </c>
      <c r="F82" s="12"/>
      <c r="G82" s="12">
        <v>120622</v>
      </c>
      <c r="H82" s="12"/>
    </row>
    <row r="83" spans="1:8" ht="15.75" customHeight="1">
      <c r="A83" s="14"/>
      <c r="B83" s="5" t="s">
        <v>82</v>
      </c>
      <c r="C83" s="12">
        <f>'四月'!F83</f>
        <v>0</v>
      </c>
      <c r="D83" s="12">
        <v>3</v>
      </c>
      <c r="E83" s="12">
        <v>1</v>
      </c>
      <c r="F83" s="12"/>
      <c r="G83" s="12">
        <v>22366</v>
      </c>
      <c r="H83" s="12"/>
    </row>
    <row r="84" spans="1:8" ht="15.75" customHeight="1">
      <c r="A84" s="14"/>
      <c r="B84" s="5" t="s">
        <v>83</v>
      </c>
      <c r="C84" s="12">
        <f>'四月'!F84</f>
        <v>0</v>
      </c>
      <c r="D84" s="12">
        <v>0</v>
      </c>
      <c r="E84" s="12">
        <v>0</v>
      </c>
      <c r="F84" s="12"/>
      <c r="G84" s="12">
        <v>12081</v>
      </c>
      <c r="H84" s="12"/>
    </row>
    <row r="85" spans="1:8" ht="15.75" customHeight="1">
      <c r="A85" s="14"/>
      <c r="B85" s="5" t="s">
        <v>84</v>
      </c>
      <c r="C85" s="12">
        <f>'四月'!F85</f>
        <v>0</v>
      </c>
      <c r="D85" s="12">
        <v>151</v>
      </c>
      <c r="E85" s="12">
        <v>4</v>
      </c>
      <c r="F85" s="12"/>
      <c r="G85" s="12">
        <v>68449</v>
      </c>
      <c r="H85" s="12"/>
    </row>
    <row r="86" spans="1:8" ht="15.75" customHeight="1">
      <c r="A86" s="14"/>
      <c r="B86" s="5" t="s">
        <v>85</v>
      </c>
      <c r="C86" s="12">
        <f>'四月'!F86</f>
        <v>0</v>
      </c>
      <c r="D86" s="12">
        <v>0</v>
      </c>
      <c r="E86" s="12">
        <v>0</v>
      </c>
      <c r="F86" s="12"/>
      <c r="G86" s="12">
        <v>68975</v>
      </c>
      <c r="H86" s="12"/>
    </row>
    <row r="87" spans="1:8" ht="15.75" customHeight="1">
      <c r="A87" s="14"/>
      <c r="B87" s="5" t="s">
        <v>86</v>
      </c>
      <c r="C87" s="12">
        <f>'四月'!F87</f>
        <v>0</v>
      </c>
      <c r="D87" s="12">
        <v>0</v>
      </c>
      <c r="E87" s="12">
        <v>0</v>
      </c>
      <c r="F87" s="12"/>
      <c r="G87" s="12">
        <v>10796</v>
      </c>
      <c r="H87" s="12"/>
    </row>
    <row r="88" spans="1:8" ht="15.75" customHeight="1">
      <c r="A88" s="15"/>
      <c r="B88" s="5" t="s">
        <v>87</v>
      </c>
      <c r="C88" s="12">
        <f>'四月'!F88</f>
        <v>0</v>
      </c>
      <c r="D88" s="12">
        <v>39</v>
      </c>
      <c r="E88" s="12">
        <v>0</v>
      </c>
      <c r="F88" s="12"/>
      <c r="G88" s="12">
        <v>56157</v>
      </c>
      <c r="H88" s="12"/>
    </row>
    <row r="89" spans="1:8" ht="15.75" customHeight="1">
      <c r="A89" s="104" t="s">
        <v>88</v>
      </c>
      <c r="B89" s="105"/>
      <c r="C89" s="11"/>
      <c r="D89" s="6" t="s">
        <v>89</v>
      </c>
      <c r="E89" s="6" t="s">
        <v>89</v>
      </c>
      <c r="F89" s="11"/>
      <c r="G89" s="6" t="s">
        <v>90</v>
      </c>
      <c r="H89" s="12"/>
    </row>
    <row r="90" spans="1:8" ht="15.75" customHeight="1">
      <c r="A90" s="106" t="s">
        <v>94</v>
      </c>
      <c r="B90" s="105"/>
      <c r="C90" s="11"/>
      <c r="D90" s="6" t="s">
        <v>92</v>
      </c>
      <c r="E90" s="6" t="s">
        <v>92</v>
      </c>
      <c r="F90" s="11"/>
      <c r="G90" s="6" t="s">
        <v>90</v>
      </c>
      <c r="H90" s="12"/>
    </row>
    <row r="91" spans="1:8" ht="15.75" customHeight="1">
      <c r="A91" s="106" t="s">
        <v>93</v>
      </c>
      <c r="B91" s="105"/>
      <c r="C91" s="11"/>
      <c r="D91" s="6" t="s">
        <v>92</v>
      </c>
      <c r="E91" s="6" t="s">
        <v>92</v>
      </c>
      <c r="F91" s="11"/>
      <c r="G91" s="6" t="s">
        <v>90</v>
      </c>
      <c r="H91" s="12"/>
    </row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9448818897637796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H78" sqref="H78"/>
    </sheetView>
  </sheetViews>
  <sheetFormatPr defaultColWidth="9.00390625" defaultRowHeight="16.5"/>
  <cols>
    <col min="1" max="1" width="7.25390625" style="19" customWidth="1"/>
    <col min="2" max="2" width="9.625" style="19" customWidth="1"/>
    <col min="3" max="3" width="11.125" style="19" customWidth="1"/>
    <col min="4" max="4" width="13.50390625" style="19" customWidth="1"/>
    <col min="5" max="5" width="9.25390625" style="19" customWidth="1"/>
    <col min="6" max="6" width="11.75390625" style="19" customWidth="1"/>
    <col min="7" max="7" width="11.00390625" style="19" customWidth="1"/>
    <col min="8" max="8" width="10.00390625" style="19" customWidth="1"/>
    <col min="9" max="16384" width="9.00390625" style="19" customWidth="1"/>
  </cols>
  <sheetData>
    <row r="1" spans="1:5" ht="21" customHeight="1">
      <c r="A1" s="94" t="s">
        <v>114</v>
      </c>
      <c r="B1" s="95"/>
      <c r="C1" s="95"/>
      <c r="D1" s="95"/>
      <c r="E1" s="95"/>
    </row>
    <row r="2" spans="1:8" ht="16.5">
      <c r="A2" s="96" t="s">
        <v>125</v>
      </c>
      <c r="B2" s="97"/>
      <c r="C2" s="97"/>
      <c r="D2" s="97"/>
      <c r="E2" s="97"/>
      <c r="H2" s="21" t="s">
        <v>105</v>
      </c>
    </row>
    <row r="3" spans="1:8" ht="15.75" customHeight="1">
      <c r="A3" s="98" t="s">
        <v>111</v>
      </c>
      <c r="B3" s="99"/>
      <c r="C3" s="52" t="s">
        <v>95</v>
      </c>
      <c r="D3" s="25" t="s">
        <v>0</v>
      </c>
      <c r="E3" s="53" t="s">
        <v>1</v>
      </c>
      <c r="F3" s="25" t="s">
        <v>1</v>
      </c>
      <c r="G3" s="53" t="s">
        <v>2</v>
      </c>
      <c r="H3" s="25" t="s">
        <v>3</v>
      </c>
    </row>
    <row r="4" spans="1:8" ht="15.75" customHeight="1">
      <c r="A4" s="100"/>
      <c r="B4" s="101"/>
      <c r="C4" s="54" t="s">
        <v>4</v>
      </c>
      <c r="D4" s="29" t="s">
        <v>5</v>
      </c>
      <c r="E4" s="55" t="s">
        <v>6</v>
      </c>
      <c r="F4" s="29" t="s">
        <v>4</v>
      </c>
      <c r="G4" s="55" t="s">
        <v>7</v>
      </c>
      <c r="H4" s="29" t="s">
        <v>8</v>
      </c>
    </row>
    <row r="5" spans="1:8" ht="15.75" customHeight="1">
      <c r="A5" s="102"/>
      <c r="B5" s="103"/>
      <c r="C5" s="56" t="s">
        <v>96</v>
      </c>
      <c r="D5" s="33" t="s">
        <v>9</v>
      </c>
      <c r="E5" s="57" t="s">
        <v>10</v>
      </c>
      <c r="F5" s="33" t="s">
        <v>11</v>
      </c>
      <c r="G5" s="57" t="s">
        <v>12</v>
      </c>
      <c r="H5" s="33" t="s">
        <v>13</v>
      </c>
    </row>
    <row r="6" spans="1:8" ht="15.75" customHeight="1">
      <c r="A6" s="58" t="s">
        <v>14</v>
      </c>
      <c r="B6" s="47"/>
      <c r="C6" s="37">
        <f>'五月'!F6</f>
        <v>7106324</v>
      </c>
      <c r="D6" s="37">
        <f>SUM(D7,D64,D77)</f>
        <v>5461</v>
      </c>
      <c r="E6" s="37">
        <v>181</v>
      </c>
      <c r="F6" s="37">
        <f>C6+D6-E6</f>
        <v>7111604</v>
      </c>
      <c r="G6" s="37">
        <v>6961819</v>
      </c>
      <c r="H6" s="37">
        <v>339076</v>
      </c>
    </row>
    <row r="7" spans="1:8" ht="15.75" customHeight="1">
      <c r="A7" s="59"/>
      <c r="B7" s="60" t="s">
        <v>15</v>
      </c>
      <c r="C7" s="37">
        <f>'五月'!F7</f>
        <v>5760679</v>
      </c>
      <c r="D7" s="37">
        <f>SUM(D8,D12,D19,D23:D25,D27,D31,D33,D35,D37,D39:D41,D48,D51,D54,D56,D58,D60,D62)</f>
        <v>4789</v>
      </c>
      <c r="E7" s="37">
        <f>SUM(E8,E12,E19,E23:E25,E27,E31,E33,E35,E37,E39:E41,E48,E51,E54,E56,E58,E60,E62)</f>
        <v>141</v>
      </c>
      <c r="F7" s="37">
        <f>C7+D7-E7</f>
        <v>5765327</v>
      </c>
      <c r="G7" s="37">
        <f>SUM(G8,G12,G19,G23:G25,G27,G31,G33,G35,G37,G39:G41,G48,G51,G54,G56,G58,G60,G62)</f>
        <v>4902871</v>
      </c>
      <c r="H7" s="37">
        <v>426720</v>
      </c>
    </row>
    <row r="8" spans="1:8" ht="15.75" customHeight="1">
      <c r="A8" s="61" t="s">
        <v>16</v>
      </c>
      <c r="B8" s="62" t="s">
        <v>17</v>
      </c>
      <c r="C8" s="37">
        <f>'五月'!F8</f>
        <v>149545</v>
      </c>
      <c r="D8" s="37">
        <v>106</v>
      </c>
      <c r="E8" s="37">
        <v>0</v>
      </c>
      <c r="F8" s="37">
        <f>C8+D8-E8</f>
        <v>149651</v>
      </c>
      <c r="G8" s="37">
        <v>135536</v>
      </c>
      <c r="H8" s="37">
        <v>14069</v>
      </c>
    </row>
    <row r="9" spans="1:8" ht="15.75" customHeight="1">
      <c r="A9" s="63"/>
      <c r="B9" s="62" t="s">
        <v>18</v>
      </c>
      <c r="C9" s="37">
        <f>'五月'!F9</f>
        <v>0</v>
      </c>
      <c r="D9" s="37">
        <v>3</v>
      </c>
      <c r="E9" s="37">
        <v>0</v>
      </c>
      <c r="F9" s="37"/>
      <c r="G9" s="37">
        <v>18322</v>
      </c>
      <c r="H9" s="37"/>
    </row>
    <row r="10" spans="1:8" ht="15.75" customHeight="1">
      <c r="A10" s="63"/>
      <c r="B10" s="62" t="s">
        <v>19</v>
      </c>
      <c r="C10" s="37">
        <f>'五月'!F10</f>
        <v>0</v>
      </c>
      <c r="D10" s="37">
        <v>0</v>
      </c>
      <c r="E10" s="37">
        <v>0</v>
      </c>
      <c r="F10" s="37"/>
      <c r="G10" s="37">
        <v>20610</v>
      </c>
      <c r="H10" s="37"/>
    </row>
    <row r="11" spans="1:8" ht="15.75" customHeight="1">
      <c r="A11" s="64"/>
      <c r="B11" s="62" t="s">
        <v>20</v>
      </c>
      <c r="C11" s="37">
        <f>'五月'!F11</f>
        <v>0</v>
      </c>
      <c r="D11" s="37">
        <v>31</v>
      </c>
      <c r="E11" s="37">
        <v>0</v>
      </c>
      <c r="F11" s="37"/>
      <c r="G11" s="37">
        <v>18385</v>
      </c>
      <c r="H11" s="37"/>
    </row>
    <row r="12" spans="1:8" ht="15.75" customHeight="1">
      <c r="A12" s="65" t="s">
        <v>21</v>
      </c>
      <c r="B12" s="62" t="s">
        <v>22</v>
      </c>
      <c r="C12" s="37">
        <f>'五月'!F12</f>
        <v>1305145</v>
      </c>
      <c r="D12" s="37">
        <v>141</v>
      </c>
      <c r="E12" s="37">
        <v>3</v>
      </c>
      <c r="F12" s="37">
        <f>C12+D12-E12</f>
        <v>1305283</v>
      </c>
      <c r="G12" s="37">
        <v>736947</v>
      </c>
      <c r="H12" s="37">
        <v>761814</v>
      </c>
    </row>
    <row r="13" spans="1:8" ht="15.75" customHeight="1">
      <c r="A13" s="66"/>
      <c r="B13" s="62" t="s">
        <v>23</v>
      </c>
      <c r="C13" s="37">
        <f>'五月'!F13</f>
        <v>0</v>
      </c>
      <c r="D13" s="37">
        <v>0</v>
      </c>
      <c r="E13" s="37">
        <v>0</v>
      </c>
      <c r="F13" s="37"/>
      <c r="G13" s="37">
        <v>170729</v>
      </c>
      <c r="H13" s="37"/>
    </row>
    <row r="14" spans="1:8" ht="15.75" customHeight="1">
      <c r="A14" s="66"/>
      <c r="B14" s="62" t="s">
        <v>24</v>
      </c>
      <c r="C14" s="37">
        <f>'五月'!F14</f>
        <v>0</v>
      </c>
      <c r="D14" s="37">
        <v>0</v>
      </c>
      <c r="E14" s="37">
        <v>1</v>
      </c>
      <c r="F14" s="37"/>
      <c r="G14" s="37">
        <v>123536</v>
      </c>
      <c r="H14" s="37"/>
    </row>
    <row r="15" spans="1:8" ht="15.75" customHeight="1">
      <c r="A15" s="66"/>
      <c r="B15" s="62" t="s">
        <v>25</v>
      </c>
      <c r="C15" s="37">
        <f>'五月'!F15</f>
        <v>0</v>
      </c>
      <c r="D15" s="37">
        <v>0</v>
      </c>
      <c r="E15" s="37">
        <v>0</v>
      </c>
      <c r="F15" s="37"/>
      <c r="G15" s="37">
        <v>139444</v>
      </c>
      <c r="H15" s="37"/>
    </row>
    <row r="16" spans="1:8" ht="15.75" customHeight="1">
      <c r="A16" s="66"/>
      <c r="B16" s="62" t="s">
        <v>26</v>
      </c>
      <c r="C16" s="37">
        <f>'五月'!F16</f>
        <v>0</v>
      </c>
      <c r="D16" s="37">
        <v>0</v>
      </c>
      <c r="E16" s="37">
        <v>1</v>
      </c>
      <c r="F16" s="37"/>
      <c r="G16" s="37">
        <v>82982</v>
      </c>
      <c r="H16" s="37"/>
    </row>
    <row r="17" spans="1:8" ht="15.75" customHeight="1">
      <c r="A17" s="66"/>
      <c r="B17" s="62" t="s">
        <v>27</v>
      </c>
      <c r="C17" s="37">
        <f>'五月'!F17</f>
        <v>0</v>
      </c>
      <c r="D17" s="37">
        <v>0</v>
      </c>
      <c r="E17" s="37">
        <v>0</v>
      </c>
      <c r="F17" s="37"/>
      <c r="G17" s="37">
        <v>102095</v>
      </c>
      <c r="H17" s="37"/>
    </row>
    <row r="18" spans="1:8" ht="15.75" customHeight="1">
      <c r="A18" s="66"/>
      <c r="B18" s="62" t="s">
        <v>28</v>
      </c>
      <c r="C18" s="37">
        <f>'五月'!F18</f>
        <v>0</v>
      </c>
      <c r="D18" s="37">
        <v>0</v>
      </c>
      <c r="E18" s="37">
        <v>1</v>
      </c>
      <c r="F18" s="37"/>
      <c r="G18" s="37">
        <v>118161</v>
      </c>
      <c r="H18" s="37"/>
    </row>
    <row r="19" spans="1:8" ht="15.75" customHeight="1">
      <c r="A19" s="61" t="s">
        <v>29</v>
      </c>
      <c r="B19" s="62" t="s">
        <v>22</v>
      </c>
      <c r="C19" s="37">
        <f>'五月'!F19</f>
        <v>594621</v>
      </c>
      <c r="D19" s="37">
        <v>1938</v>
      </c>
      <c r="E19" s="37">
        <v>0</v>
      </c>
      <c r="F19" s="37">
        <f>C19+D19-E19</f>
        <v>596559</v>
      </c>
      <c r="G19" s="37">
        <v>386472</v>
      </c>
      <c r="H19" s="37">
        <v>208966</v>
      </c>
    </row>
    <row r="20" spans="1:8" ht="15.75" customHeight="1">
      <c r="A20" s="63"/>
      <c r="B20" s="62" t="s">
        <v>30</v>
      </c>
      <c r="C20" s="37">
        <f>'五月'!F20</f>
        <v>0</v>
      </c>
      <c r="D20" s="37">
        <v>0</v>
      </c>
      <c r="E20" s="37">
        <v>0</v>
      </c>
      <c r="F20" s="37"/>
      <c r="G20" s="37">
        <v>113302</v>
      </c>
      <c r="H20" s="37"/>
    </row>
    <row r="21" spans="1:8" ht="15.75" customHeight="1">
      <c r="A21" s="63"/>
      <c r="B21" s="62" t="s">
        <v>31</v>
      </c>
      <c r="C21" s="37">
        <f>'五月'!F21</f>
        <v>0</v>
      </c>
      <c r="D21" s="37">
        <v>0</v>
      </c>
      <c r="E21" s="37">
        <v>0</v>
      </c>
      <c r="F21" s="37"/>
      <c r="G21" s="37">
        <v>104003</v>
      </c>
      <c r="H21" s="37"/>
    </row>
    <row r="22" spans="1:8" ht="15.75" customHeight="1">
      <c r="A22" s="64"/>
      <c r="B22" s="62" t="s">
        <v>32</v>
      </c>
      <c r="C22" s="37">
        <f>'五月'!F22</f>
        <v>0</v>
      </c>
      <c r="D22" s="37">
        <v>0</v>
      </c>
      <c r="E22" s="37">
        <v>0</v>
      </c>
      <c r="F22" s="37"/>
      <c r="G22" s="37">
        <v>39144</v>
      </c>
      <c r="H22" s="37"/>
    </row>
    <row r="23" spans="1:8" ht="15.75" customHeight="1">
      <c r="A23" s="65" t="s">
        <v>33</v>
      </c>
      <c r="B23" s="62" t="s">
        <v>33</v>
      </c>
      <c r="C23" s="37">
        <f>'五月'!F23</f>
        <v>129742</v>
      </c>
      <c r="D23" s="37">
        <v>22</v>
      </c>
      <c r="E23" s="37">
        <v>6</v>
      </c>
      <c r="F23" s="37">
        <f>C23+D23-E23</f>
        <v>129758</v>
      </c>
      <c r="G23" s="37">
        <v>119829</v>
      </c>
      <c r="H23" s="37">
        <v>9822</v>
      </c>
    </row>
    <row r="24" spans="1:8" ht="15.75" customHeight="1">
      <c r="A24" s="62" t="s">
        <v>34</v>
      </c>
      <c r="B24" s="62" t="s">
        <v>34</v>
      </c>
      <c r="C24" s="37">
        <f>'五月'!F24</f>
        <v>122401</v>
      </c>
      <c r="D24" s="37">
        <v>176</v>
      </c>
      <c r="E24" s="37">
        <v>0</v>
      </c>
      <c r="F24" s="37">
        <f>C24+D24-E24</f>
        <v>122577</v>
      </c>
      <c r="G24" s="37">
        <v>125001</v>
      </c>
      <c r="H24" s="37">
        <v>-2709</v>
      </c>
    </row>
    <row r="25" spans="1:8" ht="15.75" customHeight="1">
      <c r="A25" s="65" t="s">
        <v>35</v>
      </c>
      <c r="B25" s="62" t="s">
        <v>22</v>
      </c>
      <c r="C25" s="37">
        <f>'五月'!F25</f>
        <v>146976</v>
      </c>
      <c r="D25" s="37">
        <v>57</v>
      </c>
      <c r="E25" s="37">
        <v>0</v>
      </c>
      <c r="F25" s="37">
        <f>C25+D25-E25</f>
        <v>147033</v>
      </c>
      <c r="G25" s="37">
        <v>151880</v>
      </c>
      <c r="H25" s="37">
        <v>-4927</v>
      </c>
    </row>
    <row r="26" spans="1:8" ht="15.75" customHeight="1">
      <c r="A26" s="66"/>
      <c r="B26" s="62" t="s">
        <v>36</v>
      </c>
      <c r="C26" s="37">
        <f>'五月'!F26</f>
        <v>0</v>
      </c>
      <c r="D26" s="37">
        <v>0</v>
      </c>
      <c r="E26" s="37">
        <v>0</v>
      </c>
      <c r="F26" s="37"/>
      <c r="G26" s="37">
        <v>26356</v>
      </c>
      <c r="H26" s="37"/>
    </row>
    <row r="27" spans="1:8" ht="15.75" customHeight="1">
      <c r="A27" s="61" t="s">
        <v>37</v>
      </c>
      <c r="B27" s="62" t="s">
        <v>17</v>
      </c>
      <c r="C27" s="37">
        <f>'五月'!F27</f>
        <v>399943</v>
      </c>
      <c r="D27" s="37">
        <v>457</v>
      </c>
      <c r="E27" s="37">
        <v>9</v>
      </c>
      <c r="F27" s="37">
        <f>C27+D27-E27</f>
        <v>400391</v>
      </c>
      <c r="G27" s="37">
        <v>329082</v>
      </c>
      <c r="H27" s="37">
        <v>70964</v>
      </c>
    </row>
    <row r="28" spans="1:8" ht="15.75" customHeight="1">
      <c r="A28" s="63"/>
      <c r="B28" s="62" t="s">
        <v>38</v>
      </c>
      <c r="C28" s="37">
        <f>'五月'!F28</f>
        <v>0</v>
      </c>
      <c r="D28" s="37">
        <v>0</v>
      </c>
      <c r="E28" s="37">
        <v>0</v>
      </c>
      <c r="F28" s="37"/>
      <c r="G28" s="37">
        <v>70972</v>
      </c>
      <c r="H28" s="37"/>
    </row>
    <row r="29" spans="1:8" ht="15.75" customHeight="1">
      <c r="A29" s="63"/>
      <c r="B29" s="62" t="s">
        <v>39</v>
      </c>
      <c r="C29" s="37">
        <f>'五月'!F29</f>
        <v>0</v>
      </c>
      <c r="D29" s="37">
        <v>0</v>
      </c>
      <c r="E29" s="37">
        <v>0</v>
      </c>
      <c r="F29" s="37"/>
      <c r="G29" s="37">
        <v>8144</v>
      </c>
      <c r="H29" s="37"/>
    </row>
    <row r="30" spans="1:8" ht="15.75" customHeight="1">
      <c r="A30" s="64"/>
      <c r="B30" s="62" t="s">
        <v>40</v>
      </c>
      <c r="C30" s="37">
        <f>'五月'!F30</f>
        <v>0</v>
      </c>
      <c r="D30" s="37">
        <v>0</v>
      </c>
      <c r="E30" s="37">
        <v>0</v>
      </c>
      <c r="F30" s="37"/>
      <c r="G30" s="37">
        <v>43077</v>
      </c>
      <c r="H30" s="37"/>
    </row>
    <row r="31" spans="1:8" ht="15.75" customHeight="1">
      <c r="A31" s="61" t="s">
        <v>41</v>
      </c>
      <c r="B31" s="62" t="s">
        <v>22</v>
      </c>
      <c r="C31" s="37">
        <f>'五月'!F31</f>
        <v>421362</v>
      </c>
      <c r="D31" s="19">
        <v>468</v>
      </c>
      <c r="E31" s="37">
        <v>0</v>
      </c>
      <c r="F31" s="37">
        <f>C31+D31-E31</f>
        <v>421830</v>
      </c>
      <c r="G31" s="37">
        <v>412528</v>
      </c>
      <c r="H31" s="37">
        <v>8988</v>
      </c>
    </row>
    <row r="32" spans="1:8" ht="15.75" customHeight="1">
      <c r="A32" s="64"/>
      <c r="B32" s="62" t="s">
        <v>42</v>
      </c>
      <c r="C32" s="37">
        <f>'五月'!F32</f>
        <v>0</v>
      </c>
      <c r="D32" s="37">
        <v>0</v>
      </c>
      <c r="E32" s="37">
        <v>0</v>
      </c>
      <c r="F32" s="37"/>
      <c r="G32" s="37">
        <v>44035</v>
      </c>
      <c r="H32" s="37"/>
    </row>
    <row r="33" spans="1:8" ht="15.75" customHeight="1">
      <c r="A33" s="65" t="s">
        <v>43</v>
      </c>
      <c r="B33" s="62" t="s">
        <v>22</v>
      </c>
      <c r="C33" s="37">
        <f>'五月'!F33</f>
        <v>360861</v>
      </c>
      <c r="D33" s="37">
        <v>53</v>
      </c>
      <c r="E33" s="37">
        <v>2</v>
      </c>
      <c r="F33" s="37">
        <f>C33+D33-E33</f>
        <v>360912</v>
      </c>
      <c r="G33" s="37">
        <v>329560</v>
      </c>
      <c r="H33" s="37">
        <v>31322</v>
      </c>
    </row>
    <row r="34" spans="1:8" ht="15.75" customHeight="1">
      <c r="A34" s="66"/>
      <c r="B34" s="62" t="s">
        <v>44</v>
      </c>
      <c r="C34" s="37">
        <f>'五月'!F34</f>
        <v>0</v>
      </c>
      <c r="D34" s="37">
        <v>0</v>
      </c>
      <c r="E34" s="37">
        <v>0</v>
      </c>
      <c r="F34" s="37"/>
      <c r="G34" s="37">
        <v>63657</v>
      </c>
      <c r="H34" s="37"/>
    </row>
    <row r="35" spans="1:8" ht="15.75" customHeight="1">
      <c r="A35" s="61" t="s">
        <v>45</v>
      </c>
      <c r="B35" s="62" t="s">
        <v>22</v>
      </c>
      <c r="C35" s="37">
        <f>'五月'!F35</f>
        <v>149650</v>
      </c>
      <c r="D35" s="37">
        <v>50</v>
      </c>
      <c r="E35" s="37">
        <v>76</v>
      </c>
      <c r="F35" s="37">
        <f>C35+D35-E35</f>
        <v>149624</v>
      </c>
      <c r="G35" s="37">
        <v>156293</v>
      </c>
      <c r="H35" s="37">
        <v>-6731</v>
      </c>
    </row>
    <row r="36" spans="1:8" ht="15.75" customHeight="1">
      <c r="A36" s="64"/>
      <c r="B36" s="62" t="s">
        <v>46</v>
      </c>
      <c r="C36" s="37">
        <f>'五月'!F36</f>
        <v>0</v>
      </c>
      <c r="D36" s="37">
        <v>0</v>
      </c>
      <c r="E36" s="37"/>
      <c r="F36" s="37"/>
      <c r="G36" s="37">
        <v>30497</v>
      </c>
      <c r="H36" s="37"/>
    </row>
    <row r="37" spans="1:8" ht="15.75" customHeight="1">
      <c r="A37" s="61" t="s">
        <v>47</v>
      </c>
      <c r="B37" s="62" t="s">
        <v>22</v>
      </c>
      <c r="C37" s="37">
        <f>'五月'!F37</f>
        <v>187914</v>
      </c>
      <c r="D37" s="37">
        <v>39</v>
      </c>
      <c r="E37" s="37">
        <v>0</v>
      </c>
      <c r="F37" s="37">
        <f>C37+D37-E37</f>
        <v>187953</v>
      </c>
      <c r="G37" s="37">
        <v>206801</v>
      </c>
      <c r="H37" s="37">
        <v>-18931</v>
      </c>
    </row>
    <row r="38" spans="1:8" ht="15.75" customHeight="1">
      <c r="A38" s="64"/>
      <c r="B38" s="62" t="s">
        <v>48</v>
      </c>
      <c r="C38" s="37">
        <f>'五月'!F38</f>
        <v>0</v>
      </c>
      <c r="D38" s="37">
        <v>0</v>
      </c>
      <c r="E38" s="37">
        <v>0</v>
      </c>
      <c r="F38" s="37"/>
      <c r="G38" s="37">
        <v>29740</v>
      </c>
      <c r="H38" s="37"/>
    </row>
    <row r="39" spans="1:8" ht="15.75" customHeight="1">
      <c r="A39" s="62" t="s">
        <v>49</v>
      </c>
      <c r="B39" s="62" t="s">
        <v>49</v>
      </c>
      <c r="C39" s="37">
        <f>'五月'!F39</f>
        <v>91669</v>
      </c>
      <c r="D39" s="37">
        <v>84</v>
      </c>
      <c r="E39" s="37">
        <v>4</v>
      </c>
      <c r="F39" s="37">
        <f>C39+D39-E39</f>
        <v>91749</v>
      </c>
      <c r="G39" s="37">
        <v>83374</v>
      </c>
      <c r="H39" s="37">
        <v>8361</v>
      </c>
    </row>
    <row r="40" spans="1:8" ht="15.75" customHeight="1">
      <c r="A40" s="62" t="s">
        <v>50</v>
      </c>
      <c r="B40" s="62" t="s">
        <v>22</v>
      </c>
      <c r="C40" s="37">
        <f>'五月'!F40</f>
        <v>154052</v>
      </c>
      <c r="D40" s="37">
        <v>60</v>
      </c>
      <c r="E40" s="37">
        <v>0</v>
      </c>
      <c r="F40" s="37">
        <f>C40+D40-E40</f>
        <v>154112</v>
      </c>
      <c r="G40" s="37">
        <v>159422</v>
      </c>
      <c r="H40" s="37">
        <v>-5363</v>
      </c>
    </row>
    <row r="41" spans="1:8" ht="15.75" customHeight="1">
      <c r="A41" s="61" t="s">
        <v>51</v>
      </c>
      <c r="B41" s="62" t="s">
        <v>17</v>
      </c>
      <c r="C41" s="37">
        <f>'五月'!F41</f>
        <v>251711</v>
      </c>
      <c r="D41" s="37">
        <v>183</v>
      </c>
      <c r="E41" s="37">
        <v>0</v>
      </c>
      <c r="F41" s="37">
        <f>C41+D41-E41</f>
        <v>251894</v>
      </c>
      <c r="G41" s="37">
        <v>240028</v>
      </c>
      <c r="H41" s="37">
        <v>11542</v>
      </c>
    </row>
    <row r="42" spans="1:8" ht="15.75" customHeight="1">
      <c r="A42" s="63"/>
      <c r="B42" s="62" t="s">
        <v>52</v>
      </c>
      <c r="C42" s="37">
        <f>'五月'!F42</f>
        <v>0</v>
      </c>
      <c r="D42" s="37">
        <v>0</v>
      </c>
      <c r="E42" s="37">
        <v>0</v>
      </c>
      <c r="F42" s="37"/>
      <c r="G42" s="37">
        <v>40725</v>
      </c>
      <c r="H42" s="37"/>
    </row>
    <row r="43" spans="1:8" ht="15.75" customHeight="1">
      <c r="A43" s="63"/>
      <c r="B43" s="62" t="s">
        <v>39</v>
      </c>
      <c r="C43" s="37">
        <f>'五月'!F43</f>
        <v>0</v>
      </c>
      <c r="D43" s="37">
        <v>0</v>
      </c>
      <c r="E43" s="37">
        <v>0</v>
      </c>
      <c r="F43" s="37"/>
      <c r="G43" s="37">
        <v>14794</v>
      </c>
      <c r="H43" s="37"/>
    </row>
    <row r="44" spans="1:8" ht="15.75" customHeight="1">
      <c r="A44" s="63"/>
      <c r="B44" s="62" t="s">
        <v>53</v>
      </c>
      <c r="C44" s="37">
        <f>'五月'!F44</f>
        <v>0</v>
      </c>
      <c r="D44" s="37">
        <v>0</v>
      </c>
      <c r="E44" s="37">
        <v>0</v>
      </c>
      <c r="F44" s="37"/>
      <c r="G44" s="37">
        <v>41464</v>
      </c>
      <c r="H44" s="37"/>
    </row>
    <row r="45" spans="1:8" ht="15.75" customHeight="1">
      <c r="A45" s="63"/>
      <c r="B45" s="62" t="s">
        <v>54</v>
      </c>
      <c r="C45" s="37">
        <f>'五月'!F45</f>
        <v>0</v>
      </c>
      <c r="D45" s="37">
        <v>0</v>
      </c>
      <c r="E45" s="37">
        <v>0</v>
      </c>
      <c r="F45" s="37"/>
      <c r="G45" s="37">
        <v>63701</v>
      </c>
      <c r="H45" s="37"/>
    </row>
    <row r="46" spans="1:8" ht="15.75" customHeight="1">
      <c r="A46" s="63"/>
      <c r="B46" s="62" t="s">
        <v>55</v>
      </c>
      <c r="C46" s="37">
        <f>'五月'!F46</f>
        <v>0</v>
      </c>
      <c r="D46" s="37">
        <v>0</v>
      </c>
      <c r="E46" s="37">
        <v>0</v>
      </c>
      <c r="F46" s="37"/>
      <c r="G46" s="37">
        <v>18270</v>
      </c>
      <c r="H46" s="37"/>
    </row>
    <row r="47" spans="1:8" ht="15.75" customHeight="1">
      <c r="A47" s="64"/>
      <c r="B47" s="62" t="s">
        <v>56</v>
      </c>
      <c r="C47" s="37">
        <f>'五月'!F47</f>
        <v>0</v>
      </c>
      <c r="D47" s="37">
        <v>0</v>
      </c>
      <c r="E47" s="37">
        <v>0</v>
      </c>
      <c r="F47" s="37"/>
      <c r="G47" s="37">
        <v>46223</v>
      </c>
      <c r="H47" s="37"/>
    </row>
    <row r="48" spans="1:8" ht="15.75" customHeight="1">
      <c r="A48" s="61" t="s">
        <v>57</v>
      </c>
      <c r="B48" s="62" t="s">
        <v>22</v>
      </c>
      <c r="C48" s="37">
        <f>'五月'!F48</f>
        <v>323317</v>
      </c>
      <c r="D48" s="19">
        <v>144</v>
      </c>
      <c r="E48" s="37">
        <v>3</v>
      </c>
      <c r="F48" s="37">
        <f>C48+D48-E48</f>
        <v>323458</v>
      </c>
      <c r="G48" s="37">
        <v>334377</v>
      </c>
      <c r="H48" s="37">
        <f>F48-G48</f>
        <v>-10919</v>
      </c>
    </row>
    <row r="49" spans="1:8" ht="15.75" customHeight="1">
      <c r="A49" s="63"/>
      <c r="B49" s="62" t="s">
        <v>58</v>
      </c>
      <c r="C49" s="37">
        <f>'五月'!F49</f>
        <v>0</v>
      </c>
      <c r="D49" s="37">
        <v>0</v>
      </c>
      <c r="E49" s="37">
        <v>0</v>
      </c>
      <c r="F49" s="37"/>
      <c r="G49" s="37">
        <v>24376</v>
      </c>
      <c r="H49" s="37"/>
    </row>
    <row r="50" spans="1:8" ht="15.75" customHeight="1">
      <c r="A50" s="64"/>
      <c r="B50" s="62" t="s">
        <v>97</v>
      </c>
      <c r="C50" s="37">
        <f>'五月'!F50</f>
        <v>0</v>
      </c>
      <c r="D50" s="37">
        <v>0</v>
      </c>
      <c r="E50" s="37">
        <v>0</v>
      </c>
      <c r="F50" s="37"/>
      <c r="G50" s="37">
        <v>64766</v>
      </c>
      <c r="H50" s="37"/>
    </row>
    <row r="51" spans="1:8" ht="15.75" customHeight="1">
      <c r="A51" s="65" t="s">
        <v>59</v>
      </c>
      <c r="B51" s="62" t="s">
        <v>17</v>
      </c>
      <c r="C51" s="37">
        <f>'五月'!F51</f>
        <v>369398</v>
      </c>
      <c r="D51" s="37">
        <v>628</v>
      </c>
      <c r="E51" s="37">
        <v>13</v>
      </c>
      <c r="F51" s="37">
        <f>C51+D51-E51</f>
        <v>370013</v>
      </c>
      <c r="G51" s="37">
        <v>389949</v>
      </c>
      <c r="H51" s="37">
        <v>-20131</v>
      </c>
    </row>
    <row r="52" spans="1:8" ht="15.75" customHeight="1">
      <c r="A52" s="66"/>
      <c r="B52" s="62" t="s">
        <v>60</v>
      </c>
      <c r="C52" s="37">
        <f>'五月'!F52</f>
        <v>0</v>
      </c>
      <c r="D52" s="37">
        <v>0</v>
      </c>
      <c r="E52" s="37">
        <v>0</v>
      </c>
      <c r="F52" s="37"/>
      <c r="G52" s="37">
        <v>111773</v>
      </c>
      <c r="H52" s="37"/>
    </row>
    <row r="53" spans="1:8" ht="15.75" customHeight="1">
      <c r="A53" s="67"/>
      <c r="B53" s="62" t="s">
        <v>61</v>
      </c>
      <c r="C53" s="37">
        <f>'五月'!F53</f>
        <v>0</v>
      </c>
      <c r="D53" s="37">
        <v>0</v>
      </c>
      <c r="E53" s="37">
        <v>0</v>
      </c>
      <c r="F53" s="37"/>
      <c r="G53" s="37">
        <v>30180</v>
      </c>
      <c r="H53" s="37"/>
    </row>
    <row r="54" spans="1:8" ht="15.75" customHeight="1">
      <c r="A54" s="61" t="s">
        <v>62</v>
      </c>
      <c r="B54" s="62" t="s">
        <v>22</v>
      </c>
      <c r="C54" s="37">
        <f>'五月'!F54</f>
        <v>252953</v>
      </c>
      <c r="D54" s="19">
        <v>67</v>
      </c>
      <c r="E54" s="37">
        <v>21</v>
      </c>
      <c r="F54" s="37">
        <f>C54+D54-E54</f>
        <v>252999</v>
      </c>
      <c r="G54" s="37">
        <v>255202</v>
      </c>
      <c r="H54" s="37">
        <v>-2312</v>
      </c>
    </row>
    <row r="55" spans="1:8" ht="15.75" customHeight="1">
      <c r="A55" s="64"/>
      <c r="B55" s="62" t="s">
        <v>63</v>
      </c>
      <c r="C55" s="37">
        <f>'五月'!F55</f>
        <v>0</v>
      </c>
      <c r="D55" s="37">
        <v>0</v>
      </c>
      <c r="E55" s="37">
        <v>0</v>
      </c>
      <c r="F55" s="37"/>
      <c r="G55" s="37">
        <v>66776</v>
      </c>
      <c r="H55" s="37"/>
    </row>
    <row r="56" spans="1:8" ht="15.75" customHeight="1">
      <c r="A56" s="65" t="s">
        <v>64</v>
      </c>
      <c r="B56" s="62" t="s">
        <v>22</v>
      </c>
      <c r="C56" s="37">
        <f>'五月'!F56</f>
        <v>141154</v>
      </c>
      <c r="D56" s="37">
        <v>25</v>
      </c>
      <c r="E56" s="37">
        <v>0</v>
      </c>
      <c r="F56" s="37">
        <f>C56+D56-E56</f>
        <v>141179</v>
      </c>
      <c r="G56" s="37">
        <v>136750</v>
      </c>
      <c r="H56" s="37">
        <v>4426</v>
      </c>
    </row>
    <row r="57" spans="1:8" ht="15.75" customHeight="1">
      <c r="A57" s="66"/>
      <c r="B57" s="62" t="s">
        <v>65</v>
      </c>
      <c r="C57" s="37">
        <f>'五月'!F57</f>
        <v>0</v>
      </c>
      <c r="D57" s="37">
        <v>9</v>
      </c>
      <c r="E57" s="37">
        <v>0</v>
      </c>
      <c r="F57" s="37"/>
      <c r="G57" s="37">
        <v>29227</v>
      </c>
      <c r="H57" s="37"/>
    </row>
    <row r="58" spans="1:8" ht="15.75" customHeight="1">
      <c r="A58" s="61" t="s">
        <v>66</v>
      </c>
      <c r="B58" s="62" t="s">
        <v>22</v>
      </c>
      <c r="C58" s="37">
        <f>'五月'!F58</f>
        <v>113000</v>
      </c>
      <c r="D58" s="37">
        <v>62</v>
      </c>
      <c r="E58" s="37">
        <v>2</v>
      </c>
      <c r="F58" s="37">
        <f>C58+D58-E58</f>
        <v>113060</v>
      </c>
      <c r="G58" s="37">
        <v>110045</v>
      </c>
      <c r="H58" s="37">
        <v>2905</v>
      </c>
    </row>
    <row r="59" spans="1:8" ht="15.75" customHeight="1">
      <c r="A59" s="64"/>
      <c r="B59" s="62" t="s">
        <v>67</v>
      </c>
      <c r="C59" s="37">
        <f>'五月'!F59</f>
        <v>0</v>
      </c>
      <c r="D59" s="37">
        <v>0</v>
      </c>
      <c r="E59" s="37">
        <v>0</v>
      </c>
      <c r="F59" s="37"/>
      <c r="G59" s="37">
        <v>36043</v>
      </c>
      <c r="H59" s="37"/>
    </row>
    <row r="60" spans="1:8" ht="15.75" customHeight="1">
      <c r="A60" s="61" t="s">
        <v>68</v>
      </c>
      <c r="B60" s="62" t="s">
        <v>22</v>
      </c>
      <c r="C60" s="37">
        <f>'五月'!F60</f>
        <v>68979</v>
      </c>
      <c r="D60" s="37">
        <v>14</v>
      </c>
      <c r="E60" s="37">
        <v>2</v>
      </c>
      <c r="F60" s="37">
        <f>C60+D60-E60</f>
        <v>68991</v>
      </c>
      <c r="G60" s="37">
        <v>75014</v>
      </c>
      <c r="H60" s="37">
        <v>-6046</v>
      </c>
    </row>
    <row r="61" spans="1:8" ht="15.75" customHeight="1">
      <c r="A61" s="64"/>
      <c r="B61" s="62" t="s">
        <v>69</v>
      </c>
      <c r="C61" s="37">
        <f>'五月'!F61</f>
        <v>0</v>
      </c>
      <c r="D61" s="37">
        <v>0</v>
      </c>
      <c r="E61" s="37">
        <v>0</v>
      </c>
      <c r="F61" s="37"/>
      <c r="G61" s="37">
        <v>35296</v>
      </c>
      <c r="H61" s="37"/>
    </row>
    <row r="62" spans="1:8" ht="15.75" customHeight="1">
      <c r="A62" s="65" t="s">
        <v>70</v>
      </c>
      <c r="B62" s="62" t="s">
        <v>22</v>
      </c>
      <c r="C62" s="37">
        <f>'五月'!F62</f>
        <v>26081</v>
      </c>
      <c r="D62" s="37">
        <v>15</v>
      </c>
      <c r="E62" s="37">
        <v>0</v>
      </c>
      <c r="F62" s="37">
        <f>C62+D62-E62</f>
        <v>26096</v>
      </c>
      <c r="G62" s="37">
        <v>28781</v>
      </c>
      <c r="H62" s="37">
        <v>-2704</v>
      </c>
    </row>
    <row r="63" spans="1:8" ht="15.75" customHeight="1">
      <c r="A63" s="66"/>
      <c r="B63" s="62" t="s">
        <v>71</v>
      </c>
      <c r="C63" s="37">
        <f>'五月'!F63</f>
        <v>0</v>
      </c>
      <c r="D63" s="37">
        <v>0</v>
      </c>
      <c r="E63" s="37">
        <v>0</v>
      </c>
      <c r="F63" s="37"/>
      <c r="G63" s="37">
        <v>16753</v>
      </c>
      <c r="H63" s="37"/>
    </row>
    <row r="64" spans="1:8" ht="15.75" customHeight="1">
      <c r="A64" s="61" t="s">
        <v>72</v>
      </c>
      <c r="B64" s="62" t="s">
        <v>17</v>
      </c>
      <c r="C64" s="37">
        <f>'五月'!F64</f>
        <v>836514</v>
      </c>
      <c r="D64" s="37">
        <v>246</v>
      </c>
      <c r="E64" s="37">
        <v>33</v>
      </c>
      <c r="F64" s="37">
        <f>C64+D64-E64</f>
        <v>836727</v>
      </c>
      <c r="G64" s="37">
        <v>910176</v>
      </c>
      <c r="H64" s="37">
        <v>-73794</v>
      </c>
    </row>
    <row r="65" spans="1:8" ht="15.75" customHeight="1">
      <c r="A65" s="63"/>
      <c r="B65" s="62" t="s">
        <v>98</v>
      </c>
      <c r="C65" s="37">
        <f>'五月'!F65</f>
        <v>0</v>
      </c>
      <c r="D65" s="37">
        <v>0</v>
      </c>
      <c r="E65" s="37">
        <v>0</v>
      </c>
      <c r="F65" s="37"/>
      <c r="G65" s="37">
        <v>72397</v>
      </c>
      <c r="H65" s="37"/>
    </row>
    <row r="66" spans="1:8" ht="15.75" customHeight="1">
      <c r="A66" s="63"/>
      <c r="B66" s="62" t="s">
        <v>20</v>
      </c>
      <c r="C66" s="37">
        <f>'五月'!F66</f>
        <v>0</v>
      </c>
      <c r="D66" s="37">
        <v>0</v>
      </c>
      <c r="E66" s="37">
        <v>0</v>
      </c>
      <c r="F66" s="37"/>
      <c r="G66" s="37">
        <v>83495</v>
      </c>
      <c r="H66" s="37"/>
    </row>
    <row r="67" spans="1:8" ht="15.75" customHeight="1">
      <c r="A67" s="63"/>
      <c r="B67" s="62" t="s">
        <v>99</v>
      </c>
      <c r="C67" s="37">
        <f>'五月'!F67</f>
        <v>0</v>
      </c>
      <c r="D67" s="37">
        <v>19</v>
      </c>
      <c r="E67" s="37">
        <v>5</v>
      </c>
      <c r="F67" s="37"/>
      <c r="G67" s="37">
        <v>111229</v>
      </c>
      <c r="H67" s="37"/>
    </row>
    <row r="68" spans="1:8" ht="15.75" customHeight="1">
      <c r="A68" s="63"/>
      <c r="B68" s="62" t="s">
        <v>18</v>
      </c>
      <c r="C68" s="37">
        <f>'五月'!F68</f>
        <v>0</v>
      </c>
      <c r="D68" s="37">
        <v>41</v>
      </c>
      <c r="E68" s="37">
        <v>6</v>
      </c>
      <c r="F68" s="37"/>
      <c r="G68" s="37">
        <v>82476</v>
      </c>
      <c r="H68" s="37"/>
    </row>
    <row r="69" spans="1:8" ht="15.75" customHeight="1">
      <c r="A69" s="63"/>
      <c r="B69" s="62" t="s">
        <v>100</v>
      </c>
      <c r="C69" s="37">
        <f>'五月'!F69</f>
        <v>0</v>
      </c>
      <c r="D69" s="37">
        <v>7</v>
      </c>
      <c r="E69" s="37">
        <v>3</v>
      </c>
      <c r="F69" s="37"/>
      <c r="G69" s="37">
        <v>58633</v>
      </c>
      <c r="H69" s="37"/>
    </row>
    <row r="70" spans="1:8" ht="15.75" customHeight="1">
      <c r="A70" s="63"/>
      <c r="B70" s="62" t="s">
        <v>101</v>
      </c>
      <c r="C70" s="37">
        <f>'五月'!F70</f>
        <v>0</v>
      </c>
      <c r="D70" s="37">
        <v>0</v>
      </c>
      <c r="E70" s="37">
        <v>15</v>
      </c>
      <c r="F70" s="37"/>
      <c r="G70" s="37">
        <v>44150</v>
      </c>
      <c r="H70" s="37"/>
    </row>
    <row r="71" spans="1:8" ht="15.75" customHeight="1">
      <c r="A71" s="63"/>
      <c r="B71" s="62" t="s">
        <v>102</v>
      </c>
      <c r="C71" s="37">
        <f>'五月'!F71</f>
        <v>0</v>
      </c>
      <c r="D71" s="37">
        <v>0</v>
      </c>
      <c r="E71" s="37">
        <v>0</v>
      </c>
      <c r="F71" s="37"/>
      <c r="G71" s="37">
        <v>70952</v>
      </c>
      <c r="H71" s="37"/>
    </row>
    <row r="72" spans="1:8" ht="15.75" customHeight="1">
      <c r="A72" s="63"/>
      <c r="B72" s="62" t="s">
        <v>73</v>
      </c>
      <c r="C72" s="37">
        <f>'五月'!F72</f>
        <v>0</v>
      </c>
      <c r="D72" s="37">
        <v>171</v>
      </c>
      <c r="E72" s="37">
        <v>0</v>
      </c>
      <c r="F72" s="37"/>
      <c r="G72" s="37">
        <v>88903</v>
      </c>
      <c r="H72" s="37"/>
    </row>
    <row r="73" spans="1:8" ht="15.75" customHeight="1">
      <c r="A73" s="63"/>
      <c r="B73" s="62" t="s">
        <v>74</v>
      </c>
      <c r="C73" s="37">
        <f>'五月'!F73</f>
        <v>0</v>
      </c>
      <c r="D73" s="37">
        <v>0</v>
      </c>
      <c r="E73" s="37">
        <v>1</v>
      </c>
      <c r="F73" s="37"/>
      <c r="G73" s="37">
        <v>37309</v>
      </c>
      <c r="H73" s="37"/>
    </row>
    <row r="74" spans="1:8" ht="15.75" customHeight="1">
      <c r="A74" s="63"/>
      <c r="B74" s="62" t="s">
        <v>75</v>
      </c>
      <c r="C74" s="37">
        <f>'五月'!F74</f>
        <v>0</v>
      </c>
      <c r="D74" s="37">
        <v>1</v>
      </c>
      <c r="E74" s="37">
        <v>1</v>
      </c>
      <c r="F74" s="37"/>
      <c r="G74" s="37">
        <v>85696</v>
      </c>
      <c r="H74" s="37"/>
    </row>
    <row r="75" spans="1:8" ht="15.75" customHeight="1">
      <c r="A75" s="63"/>
      <c r="B75" s="62" t="s">
        <v>103</v>
      </c>
      <c r="C75" s="37">
        <f>'五月'!F75</f>
        <v>0</v>
      </c>
      <c r="D75" s="37">
        <v>7</v>
      </c>
      <c r="E75" s="37">
        <v>1</v>
      </c>
      <c r="F75" s="37"/>
      <c r="G75" s="37">
        <v>93239</v>
      </c>
      <c r="H75" s="37"/>
    </row>
    <row r="76" spans="1:8" ht="15.75" customHeight="1">
      <c r="A76" s="63"/>
      <c r="B76" s="62" t="s">
        <v>104</v>
      </c>
      <c r="C76" s="37">
        <f>'五月'!F76</f>
        <v>0</v>
      </c>
      <c r="D76" s="37">
        <v>0</v>
      </c>
      <c r="E76" s="37">
        <v>1</v>
      </c>
      <c r="F76" s="37"/>
      <c r="G76" s="37">
        <v>81697</v>
      </c>
      <c r="H76" s="37"/>
    </row>
    <row r="77" spans="1:8" ht="15.75" customHeight="1">
      <c r="A77" s="61" t="s">
        <v>76</v>
      </c>
      <c r="B77" s="60" t="s">
        <v>17</v>
      </c>
      <c r="C77" s="37">
        <f>'五月'!F77</f>
        <v>509131</v>
      </c>
      <c r="D77" s="37">
        <v>426</v>
      </c>
      <c r="E77" s="37">
        <v>7</v>
      </c>
      <c r="F77" s="37">
        <f>C77+D77-E77</f>
        <v>509550</v>
      </c>
      <c r="G77" s="37">
        <v>523086</v>
      </c>
      <c r="H77" s="37">
        <v>-13850</v>
      </c>
    </row>
    <row r="78" spans="1:8" ht="15.75" customHeight="1">
      <c r="A78" s="63"/>
      <c r="B78" s="60" t="s">
        <v>77</v>
      </c>
      <c r="C78" s="37">
        <f>'五月'!F78</f>
        <v>0</v>
      </c>
      <c r="D78" s="37">
        <v>0</v>
      </c>
      <c r="E78" s="37">
        <v>0</v>
      </c>
      <c r="F78" s="37"/>
      <c r="G78" s="37">
        <v>11251</v>
      </c>
      <c r="H78" s="37"/>
    </row>
    <row r="79" spans="1:8" ht="15.75" customHeight="1">
      <c r="A79" s="63"/>
      <c r="B79" s="60" t="s">
        <v>78</v>
      </c>
      <c r="C79" s="37">
        <f>'五月'!F79</f>
        <v>0</v>
      </c>
      <c r="D79" s="37">
        <v>42</v>
      </c>
      <c r="E79" s="37">
        <v>0</v>
      </c>
      <c r="F79" s="37"/>
      <c r="G79" s="37">
        <v>36683</v>
      </c>
      <c r="H79" s="37"/>
    </row>
    <row r="80" spans="1:8" ht="15.75" customHeight="1">
      <c r="A80" s="63"/>
      <c r="B80" s="60" t="s">
        <v>79</v>
      </c>
      <c r="C80" s="37">
        <f>'五月'!F80</f>
        <v>0</v>
      </c>
      <c r="D80" s="37">
        <v>243</v>
      </c>
      <c r="E80" s="37">
        <v>0</v>
      </c>
      <c r="F80" s="37"/>
      <c r="G80" s="37">
        <v>63885</v>
      </c>
      <c r="H80" s="37"/>
    </row>
    <row r="81" spans="1:8" ht="15.75" customHeight="1">
      <c r="A81" s="63"/>
      <c r="B81" s="60" t="s">
        <v>80</v>
      </c>
      <c r="C81" s="37">
        <f>'五月'!F81</f>
        <v>0</v>
      </c>
      <c r="D81" s="37">
        <v>75</v>
      </c>
      <c r="E81" s="37">
        <v>0</v>
      </c>
      <c r="F81" s="37"/>
      <c r="G81" s="37">
        <v>51358</v>
      </c>
      <c r="H81" s="37"/>
    </row>
    <row r="82" spans="1:8" ht="15.75" customHeight="1">
      <c r="A82" s="63"/>
      <c r="B82" s="60" t="s">
        <v>81</v>
      </c>
      <c r="C82" s="37">
        <f>'五月'!F82</f>
        <v>0</v>
      </c>
      <c r="D82" s="37">
        <v>8</v>
      </c>
      <c r="E82" s="37">
        <v>0</v>
      </c>
      <c r="F82" s="37"/>
      <c r="G82" s="37">
        <v>120825</v>
      </c>
      <c r="H82" s="37"/>
    </row>
    <row r="83" spans="1:8" ht="15.75" customHeight="1">
      <c r="A83" s="63"/>
      <c r="B83" s="60" t="s">
        <v>82</v>
      </c>
      <c r="C83" s="37">
        <f>'五月'!F83</f>
        <v>0</v>
      </c>
      <c r="D83" s="37">
        <v>0</v>
      </c>
      <c r="E83" s="37">
        <v>0</v>
      </c>
      <c r="F83" s="37"/>
      <c r="G83" s="37">
        <v>22370</v>
      </c>
      <c r="H83" s="37"/>
    </row>
    <row r="84" spans="1:8" ht="15.75" customHeight="1">
      <c r="A84" s="63"/>
      <c r="B84" s="60" t="s">
        <v>83</v>
      </c>
      <c r="C84" s="37">
        <f>'五月'!F84</f>
        <v>0</v>
      </c>
      <c r="D84" s="37">
        <v>0</v>
      </c>
      <c r="E84" s="37">
        <v>1</v>
      </c>
      <c r="F84" s="37"/>
      <c r="G84" s="37">
        <v>12096</v>
      </c>
      <c r="H84" s="37"/>
    </row>
    <row r="85" spans="1:8" ht="15.75" customHeight="1">
      <c r="A85" s="63"/>
      <c r="B85" s="60" t="s">
        <v>84</v>
      </c>
      <c r="C85" s="37">
        <f>'五月'!F85</f>
        <v>0</v>
      </c>
      <c r="D85" s="37">
        <v>40</v>
      </c>
      <c r="E85" s="37">
        <v>5</v>
      </c>
      <c r="F85" s="37"/>
      <c r="G85" s="37">
        <v>68494</v>
      </c>
      <c r="H85" s="37"/>
    </row>
    <row r="86" spans="1:8" ht="15.75" customHeight="1">
      <c r="A86" s="63"/>
      <c r="B86" s="60" t="s">
        <v>85</v>
      </c>
      <c r="C86" s="37">
        <f>'五月'!F86</f>
        <v>0</v>
      </c>
      <c r="D86" s="37">
        <v>4</v>
      </c>
      <c r="E86" s="37">
        <v>0</v>
      </c>
      <c r="F86" s="37"/>
      <c r="G86" s="37">
        <v>69096</v>
      </c>
      <c r="H86" s="37"/>
    </row>
    <row r="87" spans="1:8" ht="15.75" customHeight="1">
      <c r="A87" s="63"/>
      <c r="B87" s="60" t="s">
        <v>86</v>
      </c>
      <c r="C87" s="37">
        <f>'五月'!F87</f>
        <v>0</v>
      </c>
      <c r="D87" s="37">
        <v>0</v>
      </c>
      <c r="E87" s="37">
        <v>0</v>
      </c>
      <c r="F87" s="37"/>
      <c r="G87" s="37">
        <v>10790</v>
      </c>
      <c r="H87" s="37"/>
    </row>
    <row r="88" spans="1:8" ht="15.75" customHeight="1">
      <c r="A88" s="64"/>
      <c r="B88" s="60" t="s">
        <v>87</v>
      </c>
      <c r="C88" s="37">
        <f>'五月'!F88</f>
        <v>0</v>
      </c>
      <c r="D88" s="37">
        <v>14</v>
      </c>
      <c r="E88" s="37">
        <v>0</v>
      </c>
      <c r="F88" s="37"/>
      <c r="G88" s="37">
        <v>56238</v>
      </c>
      <c r="H88" s="37"/>
    </row>
    <row r="89" spans="1:8" ht="15.75" customHeight="1">
      <c r="A89" s="91" t="s">
        <v>88</v>
      </c>
      <c r="B89" s="92"/>
      <c r="C89" s="37"/>
      <c r="D89" s="62" t="s">
        <v>89</v>
      </c>
      <c r="E89" s="62" t="s">
        <v>89</v>
      </c>
      <c r="F89" s="37"/>
      <c r="G89" s="62" t="s">
        <v>90</v>
      </c>
      <c r="H89" s="37"/>
    </row>
    <row r="90" spans="1:8" ht="15.75" customHeight="1">
      <c r="A90" s="93" t="s">
        <v>94</v>
      </c>
      <c r="B90" s="92"/>
      <c r="C90" s="37"/>
      <c r="D90" s="62" t="s">
        <v>92</v>
      </c>
      <c r="E90" s="62" t="s">
        <v>92</v>
      </c>
      <c r="F90" s="37"/>
      <c r="G90" s="62" t="s">
        <v>90</v>
      </c>
      <c r="H90" s="37"/>
    </row>
    <row r="91" spans="1:8" ht="15.75" customHeight="1">
      <c r="A91" s="93" t="s">
        <v>93</v>
      </c>
      <c r="B91" s="92"/>
      <c r="C91" s="37"/>
      <c r="D91" s="62" t="s">
        <v>92</v>
      </c>
      <c r="E91" s="62" t="s">
        <v>92</v>
      </c>
      <c r="F91" s="37"/>
      <c r="G91" s="62" t="s">
        <v>90</v>
      </c>
      <c r="H91" s="37"/>
    </row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9448818897637796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H78" sqref="H78"/>
    </sheetView>
  </sheetViews>
  <sheetFormatPr defaultColWidth="9.00390625" defaultRowHeight="16.5"/>
  <cols>
    <col min="1" max="1" width="7.25390625" style="19" customWidth="1"/>
    <col min="2" max="2" width="9.625" style="19" customWidth="1"/>
    <col min="3" max="3" width="11.125" style="19" customWidth="1"/>
    <col min="4" max="4" width="13.50390625" style="19" customWidth="1"/>
    <col min="5" max="5" width="9.25390625" style="19" customWidth="1"/>
    <col min="6" max="6" width="11.75390625" style="19" customWidth="1"/>
    <col min="7" max="7" width="11.00390625" style="19" customWidth="1"/>
    <col min="8" max="8" width="10.00390625" style="19" customWidth="1"/>
    <col min="9" max="16384" width="9.00390625" style="19" customWidth="1"/>
  </cols>
  <sheetData>
    <row r="1" spans="1:5" ht="21" customHeight="1">
      <c r="A1" s="94" t="s">
        <v>115</v>
      </c>
      <c r="B1" s="95"/>
      <c r="C1" s="95"/>
      <c r="D1" s="95"/>
      <c r="E1" s="95"/>
    </row>
    <row r="2" spans="1:8" ht="16.5">
      <c r="A2" s="96" t="s">
        <v>126</v>
      </c>
      <c r="B2" s="97"/>
      <c r="C2" s="97"/>
      <c r="D2" s="97"/>
      <c r="E2" s="97"/>
      <c r="H2" s="21" t="s">
        <v>105</v>
      </c>
    </row>
    <row r="3" spans="1:8" ht="15.75" customHeight="1">
      <c r="A3" s="98" t="s">
        <v>111</v>
      </c>
      <c r="B3" s="99"/>
      <c r="C3" s="52" t="s">
        <v>95</v>
      </c>
      <c r="D3" s="25" t="s">
        <v>0</v>
      </c>
      <c r="E3" s="53" t="s">
        <v>1</v>
      </c>
      <c r="F3" s="25" t="s">
        <v>1</v>
      </c>
      <c r="G3" s="53" t="s">
        <v>2</v>
      </c>
      <c r="H3" s="25" t="s">
        <v>3</v>
      </c>
    </row>
    <row r="4" spans="1:8" ht="15.75" customHeight="1">
      <c r="A4" s="100"/>
      <c r="B4" s="101"/>
      <c r="C4" s="54" t="s">
        <v>4</v>
      </c>
      <c r="D4" s="29" t="s">
        <v>5</v>
      </c>
      <c r="E4" s="55" t="s">
        <v>6</v>
      </c>
      <c r="F4" s="29" t="s">
        <v>4</v>
      </c>
      <c r="G4" s="55" t="s">
        <v>7</v>
      </c>
      <c r="H4" s="29" t="s">
        <v>8</v>
      </c>
    </row>
    <row r="5" spans="1:8" ht="15.75" customHeight="1">
      <c r="A5" s="102"/>
      <c r="B5" s="103"/>
      <c r="C5" s="56" t="s">
        <v>96</v>
      </c>
      <c r="D5" s="33" t="s">
        <v>9</v>
      </c>
      <c r="E5" s="57" t="s">
        <v>10</v>
      </c>
      <c r="F5" s="33" t="s">
        <v>11</v>
      </c>
      <c r="G5" s="57" t="s">
        <v>12</v>
      </c>
      <c r="H5" s="33" t="s">
        <v>13</v>
      </c>
    </row>
    <row r="6" spans="1:8" ht="15.75" customHeight="1">
      <c r="A6" s="58" t="s">
        <v>14</v>
      </c>
      <c r="B6" s="47"/>
      <c r="C6" s="37">
        <f>'六月'!F6</f>
        <v>7111604</v>
      </c>
      <c r="D6" s="37">
        <v>6583</v>
      </c>
      <c r="E6" s="37">
        <v>111</v>
      </c>
      <c r="F6" s="37">
        <f>C6+D6-E6</f>
        <v>7118076</v>
      </c>
      <c r="G6" s="37">
        <v>6973292</v>
      </c>
      <c r="H6" s="37">
        <v>334075</v>
      </c>
    </row>
    <row r="7" spans="1:8" ht="15.75" customHeight="1">
      <c r="A7" s="59"/>
      <c r="B7" s="60" t="s">
        <v>15</v>
      </c>
      <c r="C7" s="37">
        <f>'六月'!F7</f>
        <v>5765327</v>
      </c>
      <c r="D7" s="37">
        <v>5565</v>
      </c>
      <c r="E7" s="37">
        <v>61</v>
      </c>
      <c r="F7" s="37">
        <f>C7+D7-E7</f>
        <v>5770831</v>
      </c>
      <c r="G7" s="37">
        <v>5538268</v>
      </c>
      <c r="H7" s="37">
        <v>422513</v>
      </c>
    </row>
    <row r="8" spans="1:8" ht="15.75" customHeight="1">
      <c r="A8" s="61" t="s">
        <v>16</v>
      </c>
      <c r="B8" s="62" t="s">
        <v>17</v>
      </c>
      <c r="C8" s="37">
        <f>'六月'!F8</f>
        <v>149651</v>
      </c>
      <c r="D8" s="37">
        <v>78</v>
      </c>
      <c r="E8" s="37">
        <v>1</v>
      </c>
      <c r="F8" s="37">
        <f>C8+D8-E8</f>
        <v>149728</v>
      </c>
      <c r="G8" s="37">
        <v>135713</v>
      </c>
      <c r="H8" s="37">
        <v>13969</v>
      </c>
    </row>
    <row r="9" spans="1:8" ht="15.75" customHeight="1">
      <c r="A9" s="63"/>
      <c r="B9" s="62" t="s">
        <v>18</v>
      </c>
      <c r="C9" s="37">
        <f>'六月'!F9</f>
        <v>0</v>
      </c>
      <c r="D9" s="37">
        <v>1</v>
      </c>
      <c r="E9" s="37">
        <v>1</v>
      </c>
      <c r="F9" s="37"/>
      <c r="G9" s="37">
        <v>18359</v>
      </c>
      <c r="H9" s="37"/>
    </row>
    <row r="10" spans="1:8" ht="15.75" customHeight="1">
      <c r="A10" s="63"/>
      <c r="B10" s="62" t="s">
        <v>19</v>
      </c>
      <c r="C10" s="37">
        <f>'六月'!F10</f>
        <v>0</v>
      </c>
      <c r="D10" s="37">
        <v>0</v>
      </c>
      <c r="E10" s="37">
        <v>0</v>
      </c>
      <c r="F10" s="37"/>
      <c r="G10" s="37">
        <v>20624</v>
      </c>
      <c r="H10" s="37"/>
    </row>
    <row r="11" spans="1:8" ht="15.75" customHeight="1">
      <c r="A11" s="64"/>
      <c r="B11" s="62" t="s">
        <v>20</v>
      </c>
      <c r="C11" s="37">
        <f>'六月'!F11</f>
        <v>0</v>
      </c>
      <c r="D11" s="37">
        <v>25</v>
      </c>
      <c r="E11" s="37">
        <v>0</v>
      </c>
      <c r="F11" s="37"/>
      <c r="G11" s="37">
        <v>18436</v>
      </c>
      <c r="H11" s="37"/>
    </row>
    <row r="12" spans="1:8" ht="15.75" customHeight="1">
      <c r="A12" s="65" t="s">
        <v>21</v>
      </c>
      <c r="B12" s="62" t="s">
        <v>22</v>
      </c>
      <c r="C12" s="37">
        <f>'六月'!F12</f>
        <v>1305283</v>
      </c>
      <c r="D12" s="37">
        <v>89</v>
      </c>
      <c r="E12" s="37">
        <v>3</v>
      </c>
      <c r="F12" s="37">
        <f>C12+D12-E12</f>
        <v>1305369</v>
      </c>
      <c r="G12" s="37">
        <v>1206323</v>
      </c>
      <c r="H12" s="37">
        <v>292524</v>
      </c>
    </row>
    <row r="13" spans="1:8" ht="15.75" customHeight="1">
      <c r="A13" s="66"/>
      <c r="B13" s="62" t="s">
        <v>23</v>
      </c>
      <c r="C13" s="37">
        <f>'六月'!F13</f>
        <v>0</v>
      </c>
      <c r="D13" s="37">
        <v>72</v>
      </c>
      <c r="E13" s="37">
        <v>0</v>
      </c>
      <c r="F13" s="37"/>
      <c r="G13" s="37">
        <v>170970</v>
      </c>
      <c r="H13" s="37"/>
    </row>
    <row r="14" spans="1:8" ht="15.75" customHeight="1">
      <c r="A14" s="66"/>
      <c r="B14" s="62" t="s">
        <v>24</v>
      </c>
      <c r="C14" s="37">
        <f>'六月'!F14</f>
        <v>0</v>
      </c>
      <c r="D14" s="37">
        <v>0</v>
      </c>
      <c r="E14" s="37">
        <v>0</v>
      </c>
      <c r="F14" s="37"/>
      <c r="G14" s="37">
        <v>123672</v>
      </c>
      <c r="H14" s="37"/>
    </row>
    <row r="15" spans="1:8" ht="15.75" customHeight="1">
      <c r="A15" s="66"/>
      <c r="B15" s="62" t="s">
        <v>25</v>
      </c>
      <c r="C15" s="37">
        <f>'六月'!F15</f>
        <v>0</v>
      </c>
      <c r="D15" s="37">
        <v>2</v>
      </c>
      <c r="E15" s="37">
        <v>1</v>
      </c>
      <c r="F15" s="37"/>
      <c r="G15" s="37">
        <v>139678</v>
      </c>
      <c r="H15" s="37"/>
    </row>
    <row r="16" spans="1:8" ht="15.75" customHeight="1">
      <c r="A16" s="66"/>
      <c r="B16" s="62" t="s">
        <v>26</v>
      </c>
      <c r="C16" s="37">
        <f>'六月'!F16</f>
        <v>0</v>
      </c>
      <c r="D16" s="37">
        <v>4</v>
      </c>
      <c r="E16" s="37">
        <v>1</v>
      </c>
      <c r="F16" s="37"/>
      <c r="G16" s="37">
        <v>83169</v>
      </c>
      <c r="H16" s="37"/>
    </row>
    <row r="17" spans="1:8" ht="15.75" customHeight="1">
      <c r="A17" s="66"/>
      <c r="B17" s="62" t="s">
        <v>27</v>
      </c>
      <c r="C17" s="37">
        <f>'六月'!F17</f>
        <v>0</v>
      </c>
      <c r="D17" s="37">
        <v>4</v>
      </c>
      <c r="E17" s="37">
        <v>0</v>
      </c>
      <c r="F17" s="37"/>
      <c r="G17" s="37">
        <v>102377</v>
      </c>
      <c r="H17" s="37"/>
    </row>
    <row r="18" spans="1:8" ht="15.75" customHeight="1">
      <c r="A18" s="66"/>
      <c r="B18" s="62" t="s">
        <v>28</v>
      </c>
      <c r="C18" s="37">
        <f>'六月'!F18</f>
        <v>0</v>
      </c>
      <c r="D18" s="37">
        <v>7</v>
      </c>
      <c r="E18" s="37">
        <v>1</v>
      </c>
      <c r="F18" s="37"/>
      <c r="G18" s="37">
        <v>118351</v>
      </c>
      <c r="H18" s="37"/>
    </row>
    <row r="19" spans="1:8" ht="15.75" customHeight="1">
      <c r="A19" s="61" t="s">
        <v>29</v>
      </c>
      <c r="B19" s="62" t="s">
        <v>22</v>
      </c>
      <c r="C19" s="37">
        <f>'六月'!F19</f>
        <v>596559</v>
      </c>
      <c r="D19" s="37">
        <v>3339</v>
      </c>
      <c r="E19" s="37">
        <v>2</v>
      </c>
      <c r="F19" s="37">
        <f>C19+D19-E19</f>
        <v>599896</v>
      </c>
      <c r="G19" s="37">
        <v>546736</v>
      </c>
      <c r="H19" s="37">
        <v>52039</v>
      </c>
    </row>
    <row r="20" spans="1:8" ht="15.75" customHeight="1">
      <c r="A20" s="63"/>
      <c r="B20" s="62" t="s">
        <v>30</v>
      </c>
      <c r="C20" s="37">
        <f>'六月'!F20</f>
        <v>0</v>
      </c>
      <c r="D20" s="37">
        <v>0</v>
      </c>
      <c r="E20" s="37">
        <v>0</v>
      </c>
      <c r="F20" s="37"/>
      <c r="G20" s="37">
        <v>113844</v>
      </c>
      <c r="H20" s="37"/>
    </row>
    <row r="21" spans="1:8" ht="15.75" customHeight="1">
      <c r="A21" s="63"/>
      <c r="B21" s="62" t="s">
        <v>31</v>
      </c>
      <c r="C21" s="37">
        <f>'六月'!F21</f>
        <v>0</v>
      </c>
      <c r="D21" s="37">
        <v>0</v>
      </c>
      <c r="E21" s="37">
        <v>0</v>
      </c>
      <c r="F21" s="37"/>
      <c r="G21" s="37">
        <v>104273</v>
      </c>
      <c r="H21" s="37"/>
    </row>
    <row r="22" spans="1:8" ht="15.75" customHeight="1">
      <c r="A22" s="64"/>
      <c r="B22" s="62" t="s">
        <v>32</v>
      </c>
      <c r="C22" s="37">
        <f>'六月'!F22</f>
        <v>0</v>
      </c>
      <c r="D22" s="37">
        <v>0</v>
      </c>
      <c r="E22" s="37">
        <v>0</v>
      </c>
      <c r="F22" s="37"/>
      <c r="G22" s="37">
        <v>39218</v>
      </c>
      <c r="H22" s="37"/>
    </row>
    <row r="23" spans="1:8" ht="15.75" customHeight="1">
      <c r="A23" s="65" t="s">
        <v>33</v>
      </c>
      <c r="B23" s="62" t="s">
        <v>33</v>
      </c>
      <c r="C23" s="37">
        <f>'六月'!F23</f>
        <v>129758</v>
      </c>
      <c r="D23" s="37">
        <v>69</v>
      </c>
      <c r="E23" s="37">
        <v>16</v>
      </c>
      <c r="F23" s="37">
        <f>C23+D23-E23</f>
        <v>129811</v>
      </c>
      <c r="G23" s="37">
        <v>120053</v>
      </c>
      <c r="H23" s="37">
        <v>9651</v>
      </c>
    </row>
    <row r="24" spans="1:8" ht="15.75" customHeight="1">
      <c r="A24" s="62" t="s">
        <v>34</v>
      </c>
      <c r="B24" s="62" t="s">
        <v>34</v>
      </c>
      <c r="C24" s="37">
        <f>'六月'!F24</f>
        <v>122577</v>
      </c>
      <c r="D24" s="37">
        <v>161</v>
      </c>
      <c r="E24" s="37">
        <v>1</v>
      </c>
      <c r="F24" s="37">
        <f>C24+D24-E24</f>
        <v>122737</v>
      </c>
      <c r="G24" s="37">
        <v>125343</v>
      </c>
      <c r="H24" s="37">
        <v>-2891</v>
      </c>
    </row>
    <row r="25" spans="1:8" ht="15.75" customHeight="1">
      <c r="A25" s="65" t="s">
        <v>35</v>
      </c>
      <c r="B25" s="62" t="s">
        <v>22</v>
      </c>
      <c r="C25" s="37">
        <f>'六月'!F25</f>
        <v>147033</v>
      </c>
      <c r="D25" s="37">
        <v>197</v>
      </c>
      <c r="E25" s="37">
        <v>0</v>
      </c>
      <c r="F25" s="37">
        <f>C25+D25-E25</f>
        <v>147230</v>
      </c>
      <c r="G25" s="37">
        <v>152095</v>
      </c>
      <c r="H25" s="37">
        <v>-4945</v>
      </c>
    </row>
    <row r="26" spans="1:8" ht="15.75" customHeight="1">
      <c r="A26" s="66"/>
      <c r="B26" s="62" t="s">
        <v>36</v>
      </c>
      <c r="C26" s="37">
        <f>'六月'!F26</f>
        <v>0</v>
      </c>
      <c r="D26" s="37">
        <v>0</v>
      </c>
      <c r="E26" s="37">
        <v>0</v>
      </c>
      <c r="F26" s="37"/>
      <c r="G26" s="37">
        <v>26376</v>
      </c>
      <c r="H26" s="37"/>
    </row>
    <row r="27" spans="1:8" ht="15.75" customHeight="1">
      <c r="A27" s="61" t="s">
        <v>37</v>
      </c>
      <c r="B27" s="62" t="s">
        <v>17</v>
      </c>
      <c r="C27" s="37">
        <f>'六月'!F27</f>
        <v>400391</v>
      </c>
      <c r="D27" s="37">
        <v>344</v>
      </c>
      <c r="E27" s="37">
        <v>7</v>
      </c>
      <c r="F27" s="37">
        <f>C27+D27-E27</f>
        <v>400728</v>
      </c>
      <c r="G27" s="37">
        <v>329802</v>
      </c>
      <c r="H27" s="37">
        <v>70581</v>
      </c>
    </row>
    <row r="28" spans="1:8" ht="15.75" customHeight="1">
      <c r="A28" s="63"/>
      <c r="B28" s="62" t="s">
        <v>38</v>
      </c>
      <c r="C28" s="37">
        <f>'六月'!F28</f>
        <v>0</v>
      </c>
      <c r="D28" s="37">
        <v>0</v>
      </c>
      <c r="E28" s="37">
        <v>0</v>
      </c>
      <c r="F28" s="37"/>
      <c r="G28" s="37">
        <v>71193</v>
      </c>
      <c r="H28" s="37"/>
    </row>
    <row r="29" spans="1:8" ht="15.75" customHeight="1">
      <c r="A29" s="63"/>
      <c r="B29" s="62" t="s">
        <v>39</v>
      </c>
      <c r="C29" s="37">
        <f>'六月'!F29</f>
        <v>0</v>
      </c>
      <c r="D29" s="37">
        <v>0</v>
      </c>
      <c r="E29" s="37">
        <v>0</v>
      </c>
      <c r="F29" s="37"/>
      <c r="G29" s="37">
        <v>8135</v>
      </c>
      <c r="H29" s="37"/>
    </row>
    <row r="30" spans="1:8" ht="15.75" customHeight="1">
      <c r="A30" s="64"/>
      <c r="B30" s="62" t="s">
        <v>40</v>
      </c>
      <c r="C30" s="37">
        <f>'六月'!F30</f>
        <v>0</v>
      </c>
      <c r="D30" s="37">
        <v>0</v>
      </c>
      <c r="E30" s="37">
        <v>0</v>
      </c>
      <c r="F30" s="37"/>
      <c r="G30" s="37">
        <v>43221</v>
      </c>
      <c r="H30" s="37"/>
    </row>
    <row r="31" spans="1:8" ht="15.75" customHeight="1">
      <c r="A31" s="61" t="s">
        <v>41</v>
      </c>
      <c r="B31" s="62" t="s">
        <v>22</v>
      </c>
      <c r="C31" s="37">
        <f>'六月'!F31</f>
        <v>421830</v>
      </c>
      <c r="D31" s="19">
        <v>216</v>
      </c>
      <c r="E31" s="37">
        <v>0</v>
      </c>
      <c r="F31" s="37">
        <f>C31+D31-E31</f>
        <v>422046</v>
      </c>
      <c r="G31" s="37">
        <v>413091</v>
      </c>
      <c r="H31" s="37">
        <v>8641</v>
      </c>
    </row>
    <row r="32" spans="1:8" ht="15.75" customHeight="1">
      <c r="A32" s="64"/>
      <c r="B32" s="62" t="s">
        <v>42</v>
      </c>
      <c r="C32" s="37">
        <f>'六月'!F32</f>
        <v>0</v>
      </c>
      <c r="D32" s="37">
        <v>0</v>
      </c>
      <c r="E32" s="37">
        <v>0</v>
      </c>
      <c r="F32" s="37"/>
      <c r="G32" s="37">
        <v>44063</v>
      </c>
      <c r="H32" s="37"/>
    </row>
    <row r="33" spans="1:8" ht="15.75" customHeight="1">
      <c r="A33" s="65" t="s">
        <v>43</v>
      </c>
      <c r="B33" s="62" t="s">
        <v>22</v>
      </c>
      <c r="C33" s="37">
        <f>'六月'!F33</f>
        <v>360912</v>
      </c>
      <c r="D33" s="37">
        <v>93</v>
      </c>
      <c r="E33" s="37">
        <v>0</v>
      </c>
      <c r="F33" s="37">
        <f>C33+D33-E33</f>
        <v>361005</v>
      </c>
      <c r="G33" s="37">
        <v>329994</v>
      </c>
      <c r="H33" s="37">
        <v>30981</v>
      </c>
    </row>
    <row r="34" spans="1:8" ht="15.75" customHeight="1">
      <c r="A34" s="66"/>
      <c r="B34" s="62" t="s">
        <v>44</v>
      </c>
      <c r="C34" s="37">
        <f>'六月'!F34</f>
        <v>0</v>
      </c>
      <c r="D34" s="37">
        <v>0</v>
      </c>
      <c r="E34" s="37">
        <v>0</v>
      </c>
      <c r="F34" s="37"/>
      <c r="G34" s="37">
        <v>63761</v>
      </c>
      <c r="H34" s="37"/>
    </row>
    <row r="35" spans="1:8" ht="15.75" customHeight="1">
      <c r="A35" s="61" t="s">
        <v>45</v>
      </c>
      <c r="B35" s="62" t="s">
        <v>22</v>
      </c>
      <c r="C35" s="37">
        <f>'六月'!F35</f>
        <v>149624</v>
      </c>
      <c r="D35" s="37">
        <v>33</v>
      </c>
      <c r="E35" s="37">
        <v>1</v>
      </c>
      <c r="F35" s="37">
        <f>C35+D35-E35</f>
        <v>149656</v>
      </c>
      <c r="G35" s="37">
        <v>156531</v>
      </c>
      <c r="H35" s="37">
        <v>-6937</v>
      </c>
    </row>
    <row r="36" spans="1:8" ht="15.75" customHeight="1">
      <c r="A36" s="64"/>
      <c r="B36" s="62" t="s">
        <v>46</v>
      </c>
      <c r="C36" s="37">
        <f>'六月'!F36</f>
        <v>0</v>
      </c>
      <c r="D36" s="37">
        <v>0</v>
      </c>
      <c r="E36" s="37">
        <v>0</v>
      </c>
      <c r="F36" s="37"/>
      <c r="G36" s="37">
        <v>30517</v>
      </c>
      <c r="H36" s="37"/>
    </row>
    <row r="37" spans="1:8" ht="15.75" customHeight="1">
      <c r="A37" s="61" t="s">
        <v>47</v>
      </c>
      <c r="B37" s="62" t="s">
        <v>22</v>
      </c>
      <c r="C37" s="37">
        <f>'六月'!F37</f>
        <v>187953</v>
      </c>
      <c r="D37" s="37">
        <v>82</v>
      </c>
      <c r="E37" s="37">
        <v>0</v>
      </c>
      <c r="F37" s="37">
        <f>C37+D37-E37</f>
        <v>188035</v>
      </c>
      <c r="G37" s="37">
        <v>206989</v>
      </c>
      <c r="H37" s="37">
        <v>-19037</v>
      </c>
    </row>
    <row r="38" spans="1:8" ht="15.75" customHeight="1">
      <c r="A38" s="64"/>
      <c r="B38" s="62" t="s">
        <v>48</v>
      </c>
      <c r="C38" s="37">
        <f>'六月'!F38</f>
        <v>0</v>
      </c>
      <c r="D38" s="37">
        <v>0</v>
      </c>
      <c r="E38" s="37">
        <v>0</v>
      </c>
      <c r="F38" s="37"/>
      <c r="G38" s="37">
        <v>29782</v>
      </c>
      <c r="H38" s="37"/>
    </row>
    <row r="39" spans="1:8" ht="15.75" customHeight="1">
      <c r="A39" s="62" t="s">
        <v>49</v>
      </c>
      <c r="B39" s="62" t="s">
        <v>49</v>
      </c>
      <c r="C39" s="37">
        <f>'六月'!F39</f>
        <v>91749</v>
      </c>
      <c r="D39" s="37">
        <v>28</v>
      </c>
      <c r="E39" s="37">
        <v>3</v>
      </c>
      <c r="F39" s="37">
        <f>C39+D39-E39</f>
        <v>91774</v>
      </c>
      <c r="G39" s="37">
        <v>83652</v>
      </c>
      <c r="H39" s="37">
        <v>8108</v>
      </c>
    </row>
    <row r="40" spans="1:8" ht="15.75" customHeight="1">
      <c r="A40" s="62" t="s">
        <v>50</v>
      </c>
      <c r="B40" s="62" t="s">
        <v>22</v>
      </c>
      <c r="C40" s="37">
        <f>'六月'!F40</f>
        <v>154112</v>
      </c>
      <c r="D40" s="37">
        <v>68</v>
      </c>
      <c r="E40" s="37">
        <v>0</v>
      </c>
      <c r="F40" s="37">
        <f>C40+D40-E40</f>
        <v>154180</v>
      </c>
      <c r="G40" s="37">
        <v>159598</v>
      </c>
      <c r="H40" s="37">
        <v>-5471</v>
      </c>
    </row>
    <row r="41" spans="1:8" ht="15.75" customHeight="1">
      <c r="A41" s="61" t="s">
        <v>51</v>
      </c>
      <c r="B41" s="62" t="s">
        <v>17</v>
      </c>
      <c r="C41" s="37">
        <f>'六月'!F41</f>
        <v>251894</v>
      </c>
      <c r="D41" s="37">
        <v>218</v>
      </c>
      <c r="E41" s="37">
        <v>0</v>
      </c>
      <c r="F41" s="37">
        <f>C41+D41-E41</f>
        <v>252112</v>
      </c>
      <c r="G41" s="37">
        <v>240523</v>
      </c>
      <c r="H41" s="37">
        <v>11265</v>
      </c>
    </row>
    <row r="42" spans="1:8" ht="15.75" customHeight="1">
      <c r="A42" s="63"/>
      <c r="B42" s="62" t="s">
        <v>52</v>
      </c>
      <c r="C42" s="37">
        <f>'六月'!F42</f>
        <v>0</v>
      </c>
      <c r="D42" s="37">
        <v>0</v>
      </c>
      <c r="E42" s="37">
        <v>0</v>
      </c>
      <c r="F42" s="37"/>
      <c r="G42" s="37">
        <v>40843</v>
      </c>
      <c r="H42" s="37"/>
    </row>
    <row r="43" spans="1:8" ht="15.75" customHeight="1">
      <c r="A43" s="63"/>
      <c r="B43" s="62" t="s">
        <v>39</v>
      </c>
      <c r="C43" s="37">
        <f>'六月'!F43</f>
        <v>0</v>
      </c>
      <c r="D43" s="37">
        <v>0</v>
      </c>
      <c r="E43" s="37">
        <v>0</v>
      </c>
      <c r="F43" s="37"/>
      <c r="G43" s="37">
        <v>14730</v>
      </c>
      <c r="H43" s="37"/>
    </row>
    <row r="44" spans="1:8" ht="15.75" customHeight="1">
      <c r="A44" s="63"/>
      <c r="B44" s="62" t="s">
        <v>53</v>
      </c>
      <c r="C44" s="37">
        <f>'六月'!F44</f>
        <v>0</v>
      </c>
      <c r="D44" s="37">
        <v>0</v>
      </c>
      <c r="E44" s="37">
        <v>0</v>
      </c>
      <c r="F44" s="37"/>
      <c r="G44" s="37">
        <v>41515</v>
      </c>
      <c r="H44" s="37"/>
    </row>
    <row r="45" spans="1:8" ht="15.75" customHeight="1">
      <c r="A45" s="63"/>
      <c r="B45" s="62" t="s">
        <v>54</v>
      </c>
      <c r="C45" s="37">
        <f>'六月'!F45</f>
        <v>0</v>
      </c>
      <c r="D45" s="37">
        <v>0</v>
      </c>
      <c r="E45" s="37">
        <v>0</v>
      </c>
      <c r="F45" s="37"/>
      <c r="G45" s="37">
        <v>63831</v>
      </c>
      <c r="H45" s="37"/>
    </row>
    <row r="46" spans="1:8" ht="15.75" customHeight="1">
      <c r="A46" s="63"/>
      <c r="B46" s="62" t="s">
        <v>55</v>
      </c>
      <c r="C46" s="37">
        <f>'六月'!F46</f>
        <v>0</v>
      </c>
      <c r="D46" s="37">
        <v>0</v>
      </c>
      <c r="E46" s="37">
        <v>0</v>
      </c>
      <c r="F46" s="37"/>
      <c r="G46" s="37">
        <v>18346</v>
      </c>
      <c r="H46" s="37"/>
    </row>
    <row r="47" spans="1:8" ht="15.75" customHeight="1">
      <c r="A47" s="64"/>
      <c r="B47" s="62" t="s">
        <v>56</v>
      </c>
      <c r="C47" s="37">
        <f>'六月'!F47</f>
        <v>0</v>
      </c>
      <c r="D47" s="37">
        <v>0</v>
      </c>
      <c r="E47" s="37">
        <v>0</v>
      </c>
      <c r="F47" s="37"/>
      <c r="G47" s="37">
        <v>46358</v>
      </c>
      <c r="H47" s="37"/>
    </row>
    <row r="48" spans="1:8" ht="15.75" customHeight="1">
      <c r="A48" s="61" t="s">
        <v>57</v>
      </c>
      <c r="B48" s="62" t="s">
        <v>22</v>
      </c>
      <c r="C48" s="37">
        <f>'六月'!F48</f>
        <v>323458</v>
      </c>
      <c r="D48" s="19">
        <v>168</v>
      </c>
      <c r="E48" s="37">
        <v>3</v>
      </c>
      <c r="F48" s="37">
        <f>C48+D48-E48</f>
        <v>323623</v>
      </c>
      <c r="G48" s="37">
        <v>334732</v>
      </c>
      <c r="H48" s="37">
        <f>F48-G48</f>
        <v>-11109</v>
      </c>
    </row>
    <row r="49" spans="1:8" ht="15.75" customHeight="1">
      <c r="A49" s="63"/>
      <c r="B49" s="62" t="s">
        <v>58</v>
      </c>
      <c r="C49" s="37">
        <f>'六月'!F49</f>
        <v>0</v>
      </c>
      <c r="D49" s="37">
        <v>0</v>
      </c>
      <c r="E49" s="37">
        <v>0</v>
      </c>
      <c r="F49" s="37"/>
      <c r="G49" s="37">
        <v>24410</v>
      </c>
      <c r="H49" s="37"/>
    </row>
    <row r="50" spans="1:8" ht="15.75" customHeight="1">
      <c r="A50" s="64"/>
      <c r="B50" s="62" t="s">
        <v>97</v>
      </c>
      <c r="C50" s="37">
        <f>'六月'!F50</f>
        <v>0</v>
      </c>
      <c r="D50" s="37">
        <v>0</v>
      </c>
      <c r="E50" s="37">
        <v>0</v>
      </c>
      <c r="F50" s="37"/>
      <c r="G50" s="37">
        <v>64894</v>
      </c>
      <c r="H50" s="37"/>
    </row>
    <row r="51" spans="1:8" ht="15.75" customHeight="1">
      <c r="A51" s="65" t="s">
        <v>59</v>
      </c>
      <c r="B51" s="62" t="s">
        <v>17</v>
      </c>
      <c r="C51" s="37">
        <f>'六月'!F51</f>
        <v>370013</v>
      </c>
      <c r="D51" s="37">
        <v>118</v>
      </c>
      <c r="E51" s="37">
        <v>6</v>
      </c>
      <c r="F51" s="37">
        <f>C51+D51-E51</f>
        <v>370125</v>
      </c>
      <c r="G51" s="37">
        <v>390535</v>
      </c>
      <c r="H51" s="37">
        <v>-20605</v>
      </c>
    </row>
    <row r="52" spans="1:8" ht="15.75" customHeight="1">
      <c r="A52" s="66"/>
      <c r="B52" s="62" t="s">
        <v>60</v>
      </c>
      <c r="C52" s="37">
        <f>'六月'!F52</f>
        <v>0</v>
      </c>
      <c r="D52" s="37">
        <v>0</v>
      </c>
      <c r="E52" s="37">
        <v>0</v>
      </c>
      <c r="F52" s="37"/>
      <c r="G52" s="37">
        <v>112071</v>
      </c>
      <c r="H52" s="37"/>
    </row>
    <row r="53" spans="1:8" ht="15.75" customHeight="1">
      <c r="A53" s="67"/>
      <c r="B53" s="62" t="s">
        <v>61</v>
      </c>
      <c r="C53" s="37">
        <f>'六月'!F53</f>
        <v>0</v>
      </c>
      <c r="D53" s="37">
        <v>0</v>
      </c>
      <c r="E53" s="37">
        <v>0</v>
      </c>
      <c r="F53" s="37"/>
      <c r="G53" s="37">
        <v>30225</v>
      </c>
      <c r="H53" s="37"/>
    </row>
    <row r="54" spans="1:8" ht="15.75" customHeight="1">
      <c r="A54" s="61" t="s">
        <v>62</v>
      </c>
      <c r="B54" s="62" t="s">
        <v>22</v>
      </c>
      <c r="C54" s="37">
        <f>'六月'!F54</f>
        <v>252999</v>
      </c>
      <c r="D54" s="19">
        <v>148</v>
      </c>
      <c r="E54" s="37">
        <v>13</v>
      </c>
      <c r="F54" s="37">
        <f>C54+D54-E54</f>
        <v>253134</v>
      </c>
      <c r="G54" s="37">
        <v>255472</v>
      </c>
      <c r="H54" s="37">
        <v>-2447</v>
      </c>
    </row>
    <row r="55" spans="1:8" ht="15.75" customHeight="1">
      <c r="A55" s="64"/>
      <c r="B55" s="62" t="s">
        <v>63</v>
      </c>
      <c r="C55" s="37">
        <f>'六月'!F55</f>
        <v>0</v>
      </c>
      <c r="D55" s="37"/>
      <c r="E55" s="37"/>
      <c r="F55" s="37"/>
      <c r="G55" s="37">
        <v>66919</v>
      </c>
      <c r="H55" s="37"/>
    </row>
    <row r="56" spans="1:8" ht="15.75" customHeight="1">
      <c r="A56" s="65" t="s">
        <v>64</v>
      </c>
      <c r="B56" s="62" t="s">
        <v>22</v>
      </c>
      <c r="C56" s="37">
        <f>'六月'!F56</f>
        <v>141179</v>
      </c>
      <c r="D56" s="37">
        <v>7</v>
      </c>
      <c r="E56" s="37">
        <v>2</v>
      </c>
      <c r="F56" s="37">
        <f>C56+D56-E56</f>
        <v>141184</v>
      </c>
      <c r="G56" s="37">
        <v>136923</v>
      </c>
      <c r="H56" s="37">
        <v>4258</v>
      </c>
    </row>
    <row r="57" spans="1:8" ht="15.75" customHeight="1">
      <c r="A57" s="66"/>
      <c r="B57" s="62" t="s">
        <v>65</v>
      </c>
      <c r="C57" s="37">
        <f>'六月'!F57</f>
        <v>0</v>
      </c>
      <c r="D57" s="37">
        <v>1</v>
      </c>
      <c r="E57" s="37">
        <v>0</v>
      </c>
      <c r="F57" s="37"/>
      <c r="G57" s="37">
        <v>29269</v>
      </c>
      <c r="H57" s="37"/>
    </row>
    <row r="58" spans="1:8" ht="15.75" customHeight="1">
      <c r="A58" s="61" t="s">
        <v>66</v>
      </c>
      <c r="B58" s="62" t="s">
        <v>22</v>
      </c>
      <c r="C58" s="37">
        <f>'六月'!F58</f>
        <v>113060</v>
      </c>
      <c r="D58" s="37">
        <v>47</v>
      </c>
      <c r="E58" s="37">
        <v>1</v>
      </c>
      <c r="F58" s="37">
        <f>C58+D58-E58</f>
        <v>113106</v>
      </c>
      <c r="G58" s="37">
        <v>110236</v>
      </c>
      <c r="H58" s="37">
        <v>2760</v>
      </c>
    </row>
    <row r="59" spans="1:8" ht="15.75" customHeight="1">
      <c r="A59" s="64"/>
      <c r="B59" s="62" t="s">
        <v>67</v>
      </c>
      <c r="C59" s="37">
        <f>'六月'!F59</f>
        <v>0</v>
      </c>
      <c r="D59" s="37">
        <v>0</v>
      </c>
      <c r="E59" s="37">
        <v>0</v>
      </c>
      <c r="F59" s="37"/>
      <c r="G59" s="37">
        <v>36076</v>
      </c>
      <c r="H59" s="37"/>
    </row>
    <row r="60" spans="1:8" ht="15.75" customHeight="1">
      <c r="A60" s="61" t="s">
        <v>68</v>
      </c>
      <c r="B60" s="62" t="s">
        <v>22</v>
      </c>
      <c r="C60" s="37">
        <f>'六月'!F60</f>
        <v>68991</v>
      </c>
      <c r="D60" s="37">
        <v>21</v>
      </c>
      <c r="E60" s="37">
        <v>2</v>
      </c>
      <c r="F60" s="37">
        <f>C60+D60-E60</f>
        <v>69010</v>
      </c>
      <c r="G60" s="37">
        <v>75103</v>
      </c>
      <c r="H60" s="37">
        <v>-6116</v>
      </c>
    </row>
    <row r="61" spans="1:8" ht="15.75" customHeight="1">
      <c r="A61" s="64"/>
      <c r="B61" s="62" t="s">
        <v>69</v>
      </c>
      <c r="C61" s="37">
        <f>'六月'!F61</f>
        <v>0</v>
      </c>
      <c r="D61" s="37">
        <v>0</v>
      </c>
      <c r="E61" s="37">
        <v>0</v>
      </c>
      <c r="F61" s="37"/>
      <c r="G61" s="37">
        <v>35345</v>
      </c>
      <c r="H61" s="37"/>
    </row>
    <row r="62" spans="1:8" ht="15.75" customHeight="1">
      <c r="A62" s="65" t="s">
        <v>70</v>
      </c>
      <c r="B62" s="62" t="s">
        <v>22</v>
      </c>
      <c r="C62" s="37">
        <f>'六月'!F62</f>
        <v>26096</v>
      </c>
      <c r="D62" s="37">
        <v>41</v>
      </c>
      <c r="E62" s="37">
        <v>0</v>
      </c>
      <c r="F62" s="37">
        <f>C62+D62-E62</f>
        <v>26137</v>
      </c>
      <c r="G62" s="37">
        <v>28824</v>
      </c>
      <c r="H62" s="37">
        <v>-2706</v>
      </c>
    </row>
    <row r="63" spans="1:8" ht="15.75" customHeight="1">
      <c r="A63" s="66"/>
      <c r="B63" s="62" t="s">
        <v>71</v>
      </c>
      <c r="C63" s="37">
        <f>'六月'!F63</f>
        <v>0</v>
      </c>
      <c r="D63" s="37">
        <v>0</v>
      </c>
      <c r="E63" s="37">
        <v>0</v>
      </c>
      <c r="F63" s="37"/>
      <c r="G63" s="37">
        <v>16776</v>
      </c>
      <c r="H63" s="37"/>
    </row>
    <row r="64" spans="1:8" ht="15.75" customHeight="1">
      <c r="A64" s="61" t="s">
        <v>72</v>
      </c>
      <c r="B64" s="62" t="s">
        <v>17</v>
      </c>
      <c r="C64" s="37">
        <f>'六月'!F64</f>
        <v>836727</v>
      </c>
      <c r="D64" s="37">
        <v>238</v>
      </c>
      <c r="E64" s="37">
        <v>39</v>
      </c>
      <c r="F64" s="37">
        <f>C64+D64-E64</f>
        <v>836926</v>
      </c>
      <c r="G64" s="37">
        <v>911130</v>
      </c>
      <c r="H64" s="37">
        <v>-74549</v>
      </c>
    </row>
    <row r="65" spans="1:8" ht="15.75" customHeight="1">
      <c r="A65" s="63"/>
      <c r="B65" s="62" t="s">
        <v>98</v>
      </c>
      <c r="C65" s="37">
        <f>'六月'!F65</f>
        <v>0</v>
      </c>
      <c r="D65" s="37">
        <v>4</v>
      </c>
      <c r="E65" s="37">
        <v>0</v>
      </c>
      <c r="F65" s="37"/>
      <c r="G65" s="37">
        <v>72485</v>
      </c>
      <c r="H65" s="37"/>
    </row>
    <row r="66" spans="1:8" ht="15.75" customHeight="1">
      <c r="A66" s="63"/>
      <c r="B66" s="62" t="s">
        <v>20</v>
      </c>
      <c r="C66" s="37">
        <f>'六月'!F66</f>
        <v>0</v>
      </c>
      <c r="D66" s="37">
        <v>0</v>
      </c>
      <c r="E66" s="37">
        <v>26</v>
      </c>
      <c r="F66" s="37"/>
      <c r="G66" s="37">
        <v>83487</v>
      </c>
      <c r="H66" s="37"/>
    </row>
    <row r="67" spans="1:8" ht="15.75" customHeight="1">
      <c r="A67" s="63"/>
      <c r="B67" s="62" t="s">
        <v>99</v>
      </c>
      <c r="C67" s="37">
        <f>'六月'!F67</f>
        <v>0</v>
      </c>
      <c r="D67" s="37">
        <v>13</v>
      </c>
      <c r="E67" s="37">
        <v>2</v>
      </c>
      <c r="F67" s="37"/>
      <c r="G67" s="37">
        <v>111325</v>
      </c>
      <c r="H67" s="37"/>
    </row>
    <row r="68" spans="1:8" ht="15.75" customHeight="1">
      <c r="A68" s="63"/>
      <c r="B68" s="62" t="s">
        <v>18</v>
      </c>
      <c r="C68" s="37">
        <f>'六月'!F68</f>
        <v>0</v>
      </c>
      <c r="D68" s="37">
        <v>5</v>
      </c>
      <c r="E68" s="37">
        <v>8</v>
      </c>
      <c r="F68" s="37"/>
      <c r="G68" s="37">
        <v>82577</v>
      </c>
      <c r="H68" s="37"/>
    </row>
    <row r="69" spans="1:8" ht="15.75" customHeight="1">
      <c r="A69" s="63"/>
      <c r="B69" s="62" t="s">
        <v>100</v>
      </c>
      <c r="C69" s="37">
        <f>'六月'!F69</f>
        <v>0</v>
      </c>
      <c r="D69" s="37">
        <v>42</v>
      </c>
      <c r="E69" s="37">
        <v>0</v>
      </c>
      <c r="F69" s="37"/>
      <c r="G69" s="37">
        <v>58695</v>
      </c>
      <c r="H69" s="37"/>
    </row>
    <row r="70" spans="1:8" ht="15.75" customHeight="1">
      <c r="A70" s="63"/>
      <c r="B70" s="62" t="s">
        <v>101</v>
      </c>
      <c r="C70" s="37">
        <f>'六月'!F70</f>
        <v>0</v>
      </c>
      <c r="D70" s="37">
        <v>0</v>
      </c>
      <c r="E70" s="37">
        <v>0</v>
      </c>
      <c r="F70" s="37"/>
      <c r="G70" s="37">
        <v>44140</v>
      </c>
      <c r="H70" s="37"/>
    </row>
    <row r="71" spans="1:8" ht="15.75" customHeight="1">
      <c r="A71" s="63"/>
      <c r="B71" s="62" t="s">
        <v>102</v>
      </c>
      <c r="C71" s="37">
        <f>'六月'!F71</f>
        <v>0</v>
      </c>
      <c r="D71" s="37">
        <v>10</v>
      </c>
      <c r="E71" s="37">
        <v>1</v>
      </c>
      <c r="F71" s="37"/>
      <c r="G71" s="37">
        <v>70986</v>
      </c>
      <c r="H71" s="37"/>
    </row>
    <row r="72" spans="1:8" ht="15.75" customHeight="1">
      <c r="A72" s="63"/>
      <c r="B72" s="62" t="s">
        <v>73</v>
      </c>
      <c r="C72" s="37">
        <f>'六月'!F72</f>
        <v>0</v>
      </c>
      <c r="D72" s="37">
        <v>5</v>
      </c>
      <c r="E72" s="37">
        <v>1</v>
      </c>
      <c r="F72" s="37"/>
      <c r="G72" s="37">
        <v>89027</v>
      </c>
      <c r="H72" s="37"/>
    </row>
    <row r="73" spans="1:8" ht="15.75" customHeight="1">
      <c r="A73" s="63"/>
      <c r="B73" s="62" t="s">
        <v>74</v>
      </c>
      <c r="C73" s="37">
        <f>'六月'!F73</f>
        <v>0</v>
      </c>
      <c r="D73" s="37">
        <v>48</v>
      </c>
      <c r="E73" s="37">
        <v>0</v>
      </c>
      <c r="F73" s="37"/>
      <c r="G73" s="37">
        <v>37371</v>
      </c>
      <c r="H73" s="37"/>
    </row>
    <row r="74" spans="1:8" ht="15.75" customHeight="1">
      <c r="A74" s="63"/>
      <c r="B74" s="62" t="s">
        <v>75</v>
      </c>
      <c r="C74" s="37">
        <f>'六月'!F74</f>
        <v>0</v>
      </c>
      <c r="D74" s="37">
        <v>4</v>
      </c>
      <c r="E74" s="37">
        <v>1</v>
      </c>
      <c r="F74" s="37"/>
      <c r="G74" s="37">
        <v>85844</v>
      </c>
      <c r="H74" s="37"/>
    </row>
    <row r="75" spans="1:8" ht="15.75" customHeight="1">
      <c r="A75" s="63"/>
      <c r="B75" s="62" t="s">
        <v>103</v>
      </c>
      <c r="C75" s="37">
        <f>'六月'!F75</f>
        <v>0</v>
      </c>
      <c r="D75" s="37">
        <v>6</v>
      </c>
      <c r="E75" s="37">
        <v>0</v>
      </c>
      <c r="F75" s="37"/>
      <c r="G75" s="37">
        <v>93352</v>
      </c>
      <c r="H75" s="37"/>
    </row>
    <row r="76" spans="1:8" ht="15.75" customHeight="1">
      <c r="A76" s="63"/>
      <c r="B76" s="62" t="s">
        <v>104</v>
      </c>
      <c r="C76" s="37">
        <f>'六月'!F76</f>
        <v>0</v>
      </c>
      <c r="D76" s="37">
        <v>101</v>
      </c>
      <c r="E76" s="37">
        <v>0</v>
      </c>
      <c r="F76" s="37"/>
      <c r="G76" s="37">
        <v>81841</v>
      </c>
      <c r="H76" s="37"/>
    </row>
    <row r="77" spans="1:8" ht="15.75" customHeight="1">
      <c r="A77" s="61" t="s">
        <v>76</v>
      </c>
      <c r="B77" s="60" t="s">
        <v>17</v>
      </c>
      <c r="C77" s="37">
        <f>'六月'!F77</f>
        <v>509550</v>
      </c>
      <c r="D77" s="37">
        <v>780</v>
      </c>
      <c r="E77" s="37">
        <v>11</v>
      </c>
      <c r="F77" s="37">
        <f>C77+D77-E77</f>
        <v>510319</v>
      </c>
      <c r="G77" s="37">
        <v>523894</v>
      </c>
      <c r="H77" s="37">
        <v>-13889</v>
      </c>
    </row>
    <row r="78" spans="1:8" ht="15.75" customHeight="1">
      <c r="A78" s="63"/>
      <c r="B78" s="60" t="s">
        <v>77</v>
      </c>
      <c r="C78" s="37">
        <f>'六月'!F78</f>
        <v>0</v>
      </c>
      <c r="D78" s="37">
        <v>0</v>
      </c>
      <c r="E78" s="37">
        <v>0</v>
      </c>
      <c r="F78" s="37"/>
      <c r="G78" s="37">
        <v>11232</v>
      </c>
      <c r="H78" s="37"/>
    </row>
    <row r="79" spans="1:8" ht="15.75" customHeight="1">
      <c r="A79" s="63"/>
      <c r="B79" s="60" t="s">
        <v>78</v>
      </c>
      <c r="C79" s="37">
        <f>'六月'!F79</f>
        <v>0</v>
      </c>
      <c r="D79" s="37">
        <v>16</v>
      </c>
      <c r="E79" s="37">
        <v>1</v>
      </c>
      <c r="F79" s="37"/>
      <c r="G79" s="37">
        <v>36787</v>
      </c>
      <c r="H79" s="37"/>
    </row>
    <row r="80" spans="1:8" ht="15.75" customHeight="1">
      <c r="A80" s="63"/>
      <c r="B80" s="60" t="s">
        <v>79</v>
      </c>
      <c r="C80" s="37">
        <f>'六月'!F80</f>
        <v>0</v>
      </c>
      <c r="D80" s="37">
        <v>220</v>
      </c>
      <c r="E80" s="37">
        <v>0</v>
      </c>
      <c r="F80" s="37"/>
      <c r="G80" s="37">
        <v>64088</v>
      </c>
      <c r="H80" s="37"/>
    </row>
    <row r="81" spans="1:8" ht="15.75" customHeight="1">
      <c r="A81" s="63"/>
      <c r="B81" s="60" t="s">
        <v>80</v>
      </c>
      <c r="C81" s="37">
        <f>'六月'!F81</f>
        <v>0</v>
      </c>
      <c r="D81" s="37">
        <v>114</v>
      </c>
      <c r="E81" s="37">
        <v>3</v>
      </c>
      <c r="F81" s="37"/>
      <c r="G81" s="37">
        <v>51520</v>
      </c>
      <c r="H81" s="37"/>
    </row>
    <row r="82" spans="1:8" ht="15.75" customHeight="1">
      <c r="A82" s="63"/>
      <c r="B82" s="60" t="s">
        <v>81</v>
      </c>
      <c r="C82" s="37">
        <f>'六月'!F82</f>
        <v>0</v>
      </c>
      <c r="D82" s="37">
        <v>95</v>
      </c>
      <c r="E82" s="37">
        <v>0</v>
      </c>
      <c r="F82" s="37"/>
      <c r="G82" s="37">
        <v>120985</v>
      </c>
      <c r="H82" s="37"/>
    </row>
    <row r="83" spans="1:8" ht="15.75" customHeight="1">
      <c r="A83" s="63"/>
      <c r="B83" s="60" t="s">
        <v>82</v>
      </c>
      <c r="C83" s="37">
        <f>'六月'!F83</f>
        <v>0</v>
      </c>
      <c r="D83" s="37">
        <v>0</v>
      </c>
      <c r="E83" s="37">
        <v>1</v>
      </c>
      <c r="F83" s="37"/>
      <c r="G83" s="37">
        <v>22386</v>
      </c>
      <c r="H83" s="37"/>
    </row>
    <row r="84" spans="1:8" ht="15.75" customHeight="1">
      <c r="A84" s="63"/>
      <c r="B84" s="60" t="s">
        <v>83</v>
      </c>
      <c r="C84" s="37">
        <f>'六月'!F84</f>
        <v>0</v>
      </c>
      <c r="D84" s="37">
        <v>0</v>
      </c>
      <c r="E84" s="37">
        <v>0</v>
      </c>
      <c r="F84" s="37"/>
      <c r="G84" s="37">
        <v>12095</v>
      </c>
      <c r="H84" s="37"/>
    </row>
    <row r="85" spans="1:8" ht="15.75" customHeight="1">
      <c r="A85" s="63"/>
      <c r="B85" s="60" t="s">
        <v>84</v>
      </c>
      <c r="C85" s="37">
        <f>'六月'!F85</f>
        <v>0</v>
      </c>
      <c r="D85" s="37">
        <v>1</v>
      </c>
      <c r="E85" s="37">
        <v>1</v>
      </c>
      <c r="F85" s="37"/>
      <c r="G85" s="37">
        <v>68529</v>
      </c>
      <c r="H85" s="37"/>
    </row>
    <row r="86" spans="1:8" ht="15.75" customHeight="1">
      <c r="A86" s="63"/>
      <c r="B86" s="60" t="s">
        <v>85</v>
      </c>
      <c r="C86" s="37">
        <f>'六月'!F86</f>
        <v>0</v>
      </c>
      <c r="D86" s="37">
        <v>11</v>
      </c>
      <c r="E86" s="37">
        <v>3</v>
      </c>
      <c r="F86" s="37"/>
      <c r="G86" s="37">
        <v>69164</v>
      </c>
      <c r="H86" s="37"/>
    </row>
    <row r="87" spans="1:8" ht="15.75" customHeight="1">
      <c r="A87" s="63"/>
      <c r="B87" s="60" t="s">
        <v>86</v>
      </c>
      <c r="C87" s="37">
        <f>'六月'!F87</f>
        <v>0</v>
      </c>
      <c r="D87" s="37">
        <v>0</v>
      </c>
      <c r="E87" s="37">
        <v>0</v>
      </c>
      <c r="F87" s="37"/>
      <c r="G87" s="37">
        <v>10788</v>
      </c>
      <c r="H87" s="37"/>
    </row>
    <row r="88" spans="1:8" ht="15.75" customHeight="1">
      <c r="A88" s="64"/>
      <c r="B88" s="60" t="s">
        <v>87</v>
      </c>
      <c r="C88" s="37">
        <f>'六月'!F88</f>
        <v>0</v>
      </c>
      <c r="D88" s="37">
        <v>323</v>
      </c>
      <c r="E88" s="37">
        <v>1</v>
      </c>
      <c r="F88" s="37"/>
      <c r="G88" s="37">
        <v>56320</v>
      </c>
      <c r="H88" s="37"/>
    </row>
    <row r="89" spans="1:8" ht="15.75" customHeight="1">
      <c r="A89" s="91" t="s">
        <v>88</v>
      </c>
      <c r="B89" s="92"/>
      <c r="C89" s="37"/>
      <c r="D89" s="62" t="s">
        <v>89</v>
      </c>
      <c r="E89" s="62" t="s">
        <v>89</v>
      </c>
      <c r="F89" s="37"/>
      <c r="G89" s="62" t="s">
        <v>90</v>
      </c>
      <c r="H89" s="37"/>
    </row>
    <row r="90" spans="1:8" ht="15.75" customHeight="1">
      <c r="A90" s="93" t="s">
        <v>94</v>
      </c>
      <c r="B90" s="92"/>
      <c r="C90" s="37"/>
      <c r="D90" s="62" t="s">
        <v>92</v>
      </c>
      <c r="E90" s="62" t="s">
        <v>92</v>
      </c>
      <c r="F90" s="37"/>
      <c r="G90" s="62" t="s">
        <v>90</v>
      </c>
      <c r="H90" s="37"/>
    </row>
    <row r="91" spans="1:8" ht="15.75" customHeight="1">
      <c r="A91" s="93" t="s">
        <v>93</v>
      </c>
      <c r="B91" s="92"/>
      <c r="C91" s="37"/>
      <c r="D91" s="62" t="s">
        <v>92</v>
      </c>
      <c r="E91" s="62" t="s">
        <v>92</v>
      </c>
      <c r="F91" s="37"/>
      <c r="G91" s="62" t="s">
        <v>90</v>
      </c>
      <c r="H91" s="37"/>
    </row>
    <row r="92" ht="15.75" customHeight="1"/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9448818897637796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H78" sqref="H78"/>
    </sheetView>
  </sheetViews>
  <sheetFormatPr defaultColWidth="9.00390625" defaultRowHeight="16.5"/>
  <cols>
    <col min="1" max="1" width="7.25390625" style="19" customWidth="1"/>
    <col min="2" max="2" width="9.625" style="19" customWidth="1"/>
    <col min="3" max="3" width="11.125" style="19" customWidth="1"/>
    <col min="4" max="4" width="13.50390625" style="19" customWidth="1"/>
    <col min="5" max="5" width="9.25390625" style="19" customWidth="1"/>
    <col min="6" max="6" width="11.75390625" style="19" customWidth="1"/>
    <col min="7" max="7" width="11.00390625" style="19" customWidth="1"/>
    <col min="8" max="8" width="10.00390625" style="19" customWidth="1"/>
    <col min="9" max="16384" width="9.00390625" style="19" customWidth="1"/>
  </cols>
  <sheetData>
    <row r="1" spans="1:5" ht="21" customHeight="1">
      <c r="A1" s="94" t="s">
        <v>116</v>
      </c>
      <c r="B1" s="95"/>
      <c r="C1" s="95"/>
      <c r="D1" s="95"/>
      <c r="E1" s="95"/>
    </row>
    <row r="2" spans="1:8" ht="16.5">
      <c r="A2" s="96" t="s">
        <v>127</v>
      </c>
      <c r="B2" s="97"/>
      <c r="C2" s="97"/>
      <c r="D2" s="97"/>
      <c r="E2" s="97"/>
      <c r="H2" s="21" t="s">
        <v>105</v>
      </c>
    </row>
    <row r="3" spans="1:8" ht="15.75" customHeight="1">
      <c r="A3" s="98" t="s">
        <v>111</v>
      </c>
      <c r="B3" s="99"/>
      <c r="C3" s="52" t="s">
        <v>95</v>
      </c>
      <c r="D3" s="25" t="s">
        <v>0</v>
      </c>
      <c r="E3" s="53" t="s">
        <v>1</v>
      </c>
      <c r="F3" s="25" t="s">
        <v>1</v>
      </c>
      <c r="G3" s="53" t="s">
        <v>2</v>
      </c>
      <c r="H3" s="25" t="s">
        <v>3</v>
      </c>
    </row>
    <row r="4" spans="1:8" ht="15.75" customHeight="1">
      <c r="A4" s="100"/>
      <c r="B4" s="101"/>
      <c r="C4" s="54" t="s">
        <v>4</v>
      </c>
      <c r="D4" s="29" t="s">
        <v>5</v>
      </c>
      <c r="E4" s="55" t="s">
        <v>6</v>
      </c>
      <c r="F4" s="29" t="s">
        <v>4</v>
      </c>
      <c r="G4" s="55" t="s">
        <v>7</v>
      </c>
      <c r="H4" s="29" t="s">
        <v>8</v>
      </c>
    </row>
    <row r="5" spans="1:8" ht="15.75" customHeight="1">
      <c r="A5" s="102"/>
      <c r="B5" s="103"/>
      <c r="C5" s="56" t="s">
        <v>96</v>
      </c>
      <c r="D5" s="33" t="s">
        <v>9</v>
      </c>
      <c r="E5" s="57" t="s">
        <v>10</v>
      </c>
      <c r="F5" s="33" t="s">
        <v>11</v>
      </c>
      <c r="G5" s="57" t="s">
        <v>12</v>
      </c>
      <c r="H5" s="33" t="s">
        <v>13</v>
      </c>
    </row>
    <row r="6" spans="1:8" ht="15.75" customHeight="1">
      <c r="A6" s="58" t="s">
        <v>14</v>
      </c>
      <c r="B6" s="47"/>
      <c r="C6" s="73">
        <f>'七月'!F6</f>
        <v>7118076</v>
      </c>
      <c r="D6" s="37">
        <v>5705</v>
      </c>
      <c r="E6" s="37">
        <v>77</v>
      </c>
      <c r="F6" s="37">
        <f>C6+D6-E6</f>
        <v>7123704</v>
      </c>
      <c r="G6" s="37">
        <v>6984613</v>
      </c>
      <c r="H6" s="37">
        <v>328382</v>
      </c>
    </row>
    <row r="7" spans="1:8" ht="15.75" customHeight="1">
      <c r="A7" s="59"/>
      <c r="B7" s="60" t="s">
        <v>15</v>
      </c>
      <c r="C7" s="37">
        <f>'七月'!F7</f>
        <v>5770831</v>
      </c>
      <c r="D7" s="37">
        <v>5172</v>
      </c>
      <c r="E7" s="37">
        <v>48</v>
      </c>
      <c r="F7" s="37">
        <f>C7+D7-E7</f>
        <v>5775955</v>
      </c>
      <c r="G7" s="37">
        <v>5547927</v>
      </c>
      <c r="H7" s="37">
        <v>417978</v>
      </c>
    </row>
    <row r="8" spans="1:8" ht="15.75" customHeight="1">
      <c r="A8" s="61" t="s">
        <v>16</v>
      </c>
      <c r="B8" s="62" t="s">
        <v>17</v>
      </c>
      <c r="C8" s="37">
        <f>'七月'!F8</f>
        <v>149728</v>
      </c>
      <c r="D8" s="37">
        <v>21</v>
      </c>
      <c r="E8" s="37">
        <v>0</v>
      </c>
      <c r="F8" s="37">
        <f>C8+D8-E8</f>
        <v>149749</v>
      </c>
      <c r="G8" s="37">
        <v>135956</v>
      </c>
      <c r="H8" s="37">
        <v>13747</v>
      </c>
    </row>
    <row r="9" spans="1:8" ht="15.75" customHeight="1">
      <c r="A9" s="63"/>
      <c r="B9" s="62" t="s">
        <v>18</v>
      </c>
      <c r="C9" s="37">
        <f>'七月'!F9</f>
        <v>0</v>
      </c>
      <c r="D9" s="37">
        <v>0</v>
      </c>
      <c r="E9" s="37">
        <v>0</v>
      </c>
      <c r="F9" s="37"/>
      <c r="G9" s="37">
        <v>18364</v>
      </c>
      <c r="H9" s="37"/>
    </row>
    <row r="10" spans="1:8" ht="15.75" customHeight="1">
      <c r="A10" s="63"/>
      <c r="B10" s="62" t="s">
        <v>19</v>
      </c>
      <c r="C10" s="37">
        <f>'七月'!F10</f>
        <v>0</v>
      </c>
      <c r="D10" s="37">
        <v>0</v>
      </c>
      <c r="E10" s="37">
        <v>0</v>
      </c>
      <c r="F10" s="37"/>
      <c r="G10" s="37">
        <v>20668</v>
      </c>
      <c r="H10" s="37"/>
    </row>
    <row r="11" spans="1:8" ht="15.75" customHeight="1">
      <c r="A11" s="64"/>
      <c r="B11" s="62" t="s">
        <v>20</v>
      </c>
      <c r="C11" s="37">
        <f>'七月'!F11</f>
        <v>0</v>
      </c>
      <c r="D11" s="37">
        <v>20</v>
      </c>
      <c r="E11" s="37">
        <v>0</v>
      </c>
      <c r="F11" s="37"/>
      <c r="G11" s="37">
        <v>18471</v>
      </c>
      <c r="H11" s="37"/>
    </row>
    <row r="12" spans="1:8" ht="15.75" customHeight="1">
      <c r="A12" s="65" t="s">
        <v>21</v>
      </c>
      <c r="B12" s="62" t="s">
        <v>22</v>
      </c>
      <c r="C12" s="37">
        <f>'七月'!F12</f>
        <v>1305369</v>
      </c>
      <c r="D12" s="37">
        <v>620</v>
      </c>
      <c r="E12" s="37">
        <v>4</v>
      </c>
      <c r="F12" s="37">
        <f>C12+D12-E12</f>
        <v>1305985</v>
      </c>
      <c r="G12" s="37">
        <v>1208915</v>
      </c>
      <c r="H12" s="37">
        <v>290548</v>
      </c>
    </row>
    <row r="13" spans="1:8" ht="15.75" customHeight="1">
      <c r="A13" s="66"/>
      <c r="B13" s="62" t="s">
        <v>23</v>
      </c>
      <c r="C13" s="37">
        <f>'七月'!F13</f>
        <v>0</v>
      </c>
      <c r="D13" s="37">
        <v>78</v>
      </c>
      <c r="E13" s="37">
        <v>0</v>
      </c>
      <c r="F13" s="37"/>
      <c r="G13" s="37">
        <v>171302</v>
      </c>
      <c r="H13" s="37"/>
    </row>
    <row r="14" spans="1:8" ht="15.75" customHeight="1">
      <c r="A14" s="66"/>
      <c r="B14" s="62" t="s">
        <v>24</v>
      </c>
      <c r="C14" s="37">
        <f>'七月'!F14</f>
        <v>0</v>
      </c>
      <c r="D14" s="37">
        <v>202</v>
      </c>
      <c r="E14" s="37">
        <v>1</v>
      </c>
      <c r="F14" s="37"/>
      <c r="G14" s="37">
        <v>123903</v>
      </c>
      <c r="H14" s="37"/>
    </row>
    <row r="15" spans="1:8" ht="15.75" customHeight="1">
      <c r="A15" s="66"/>
      <c r="B15" s="62" t="s">
        <v>25</v>
      </c>
      <c r="C15" s="37">
        <f>'七月'!F15</f>
        <v>0</v>
      </c>
      <c r="D15" s="37">
        <v>72</v>
      </c>
      <c r="E15" s="37">
        <v>25</v>
      </c>
      <c r="F15" s="37"/>
      <c r="G15" s="37">
        <v>139972</v>
      </c>
      <c r="H15" s="37"/>
    </row>
    <row r="16" spans="1:8" ht="15.75" customHeight="1">
      <c r="A16" s="66"/>
      <c r="B16" s="62" t="s">
        <v>26</v>
      </c>
      <c r="C16" s="37">
        <f>'七月'!F16</f>
        <v>0</v>
      </c>
      <c r="D16" s="37">
        <v>166</v>
      </c>
      <c r="E16" s="37">
        <v>0</v>
      </c>
      <c r="F16" s="37"/>
      <c r="G16" s="37">
        <v>83255</v>
      </c>
      <c r="H16" s="37"/>
    </row>
    <row r="17" spans="1:8" ht="15.75" customHeight="1">
      <c r="A17" s="66"/>
      <c r="B17" s="62" t="s">
        <v>27</v>
      </c>
      <c r="C17" s="37">
        <f>'七月'!F17</f>
        <v>0</v>
      </c>
      <c r="D17" s="37">
        <v>102</v>
      </c>
      <c r="E17" s="37">
        <v>1</v>
      </c>
      <c r="F17" s="37"/>
      <c r="G17" s="37">
        <v>102608</v>
      </c>
      <c r="H17" s="37"/>
    </row>
    <row r="18" spans="1:8" ht="15.75" customHeight="1">
      <c r="A18" s="66"/>
      <c r="B18" s="62" t="s">
        <v>28</v>
      </c>
      <c r="C18" s="37">
        <f>'七月'!F18</f>
        <v>0</v>
      </c>
      <c r="D18" s="37">
        <v>0</v>
      </c>
      <c r="E18" s="37">
        <v>0</v>
      </c>
      <c r="F18" s="37"/>
      <c r="G18" s="37">
        <v>118610</v>
      </c>
      <c r="H18" s="37"/>
    </row>
    <row r="19" spans="1:8" ht="15.75" customHeight="1">
      <c r="A19" s="61" t="s">
        <v>29</v>
      </c>
      <c r="B19" s="62" t="s">
        <v>22</v>
      </c>
      <c r="C19" s="37">
        <f>'七月'!F19</f>
        <v>599896</v>
      </c>
      <c r="D19" s="37">
        <v>2260</v>
      </c>
      <c r="E19" s="37">
        <v>1</v>
      </c>
      <c r="F19" s="37">
        <f>C19+D19-E19</f>
        <v>602155</v>
      </c>
      <c r="G19" s="37">
        <v>548404</v>
      </c>
      <c r="H19" s="37">
        <v>52630</v>
      </c>
    </row>
    <row r="20" spans="1:8" ht="15.75" customHeight="1">
      <c r="A20" s="63"/>
      <c r="B20" s="62" t="s">
        <v>30</v>
      </c>
      <c r="C20" s="37">
        <f>'七月'!F20</f>
        <v>0</v>
      </c>
      <c r="D20" s="37">
        <v>0</v>
      </c>
      <c r="E20" s="37">
        <v>0</v>
      </c>
      <c r="F20" s="37"/>
      <c r="G20" s="37">
        <v>114306</v>
      </c>
      <c r="H20" s="37"/>
    </row>
    <row r="21" spans="1:8" ht="15.75" customHeight="1">
      <c r="A21" s="63"/>
      <c r="B21" s="62" t="s">
        <v>31</v>
      </c>
      <c r="C21" s="37">
        <f>'七月'!F21</f>
        <v>0</v>
      </c>
      <c r="D21" s="37">
        <v>0</v>
      </c>
      <c r="E21" s="37">
        <v>0</v>
      </c>
      <c r="F21" s="37"/>
      <c r="G21" s="37">
        <v>104550</v>
      </c>
      <c r="H21" s="37"/>
    </row>
    <row r="22" spans="1:8" ht="15.75" customHeight="1">
      <c r="A22" s="64"/>
      <c r="B22" s="62" t="s">
        <v>32</v>
      </c>
      <c r="C22" s="37">
        <f>'七月'!F22</f>
        <v>0</v>
      </c>
      <c r="D22" s="37">
        <v>0</v>
      </c>
      <c r="E22" s="37">
        <v>0</v>
      </c>
      <c r="F22" s="37"/>
      <c r="G22" s="37">
        <v>39301</v>
      </c>
      <c r="H22" s="37"/>
    </row>
    <row r="23" spans="1:8" ht="15.75" customHeight="1">
      <c r="A23" s="65" t="s">
        <v>33</v>
      </c>
      <c r="B23" s="62" t="s">
        <v>33</v>
      </c>
      <c r="C23" s="37">
        <f>'七月'!F23</f>
        <v>129811</v>
      </c>
      <c r="D23" s="37">
        <v>51</v>
      </c>
      <c r="E23" s="37">
        <v>3</v>
      </c>
      <c r="F23" s="37">
        <f>C23+D23-E23</f>
        <v>129859</v>
      </c>
      <c r="G23" s="37">
        <v>120245</v>
      </c>
      <c r="H23" s="37">
        <v>9507</v>
      </c>
    </row>
    <row r="24" spans="1:8" ht="15.75" customHeight="1">
      <c r="A24" s="62" t="s">
        <v>34</v>
      </c>
      <c r="B24" s="62" t="s">
        <v>34</v>
      </c>
      <c r="C24" s="37">
        <f>'七月'!F24</f>
        <v>122737</v>
      </c>
      <c r="D24" s="37">
        <v>421</v>
      </c>
      <c r="E24" s="37">
        <v>2</v>
      </c>
      <c r="F24" s="37">
        <f>C24+D24-E24</f>
        <v>123156</v>
      </c>
      <c r="G24" s="37">
        <v>125742</v>
      </c>
      <c r="H24" s="37">
        <v>-2871</v>
      </c>
    </row>
    <row r="25" spans="1:8" ht="15.75" customHeight="1">
      <c r="A25" s="65" t="s">
        <v>35</v>
      </c>
      <c r="B25" s="62" t="s">
        <v>22</v>
      </c>
      <c r="C25" s="37">
        <f>'七月'!F25</f>
        <v>147230</v>
      </c>
      <c r="D25" s="37">
        <v>71</v>
      </c>
      <c r="E25" s="37">
        <v>0</v>
      </c>
      <c r="F25" s="37">
        <f>C25+D25-E25</f>
        <v>147301</v>
      </c>
      <c r="G25" s="37">
        <v>152349</v>
      </c>
      <c r="H25" s="37">
        <v>-5128</v>
      </c>
    </row>
    <row r="26" spans="1:8" ht="15.75" customHeight="1">
      <c r="A26" s="66"/>
      <c r="B26" s="62" t="s">
        <v>36</v>
      </c>
      <c r="C26" s="37">
        <f>'七月'!F26</f>
        <v>0</v>
      </c>
      <c r="D26" s="37">
        <v>0</v>
      </c>
      <c r="E26" s="37">
        <v>0</v>
      </c>
      <c r="F26" s="37"/>
      <c r="G26" s="37">
        <v>26422</v>
      </c>
      <c r="H26" s="37"/>
    </row>
    <row r="27" spans="1:8" ht="15.75" customHeight="1">
      <c r="A27" s="61" t="s">
        <v>37</v>
      </c>
      <c r="B27" s="62" t="s">
        <v>17</v>
      </c>
      <c r="C27" s="37">
        <f>'七月'!F27</f>
        <v>400728</v>
      </c>
      <c r="D27" s="37">
        <v>203</v>
      </c>
      <c r="E27" s="37">
        <v>9</v>
      </c>
      <c r="F27" s="37">
        <f>C27+D27-E27</f>
        <v>400922</v>
      </c>
      <c r="G27" s="37">
        <v>330412</v>
      </c>
      <c r="H27" s="37">
        <v>70165</v>
      </c>
    </row>
    <row r="28" spans="1:8" ht="15.75" customHeight="1">
      <c r="A28" s="63"/>
      <c r="B28" s="62" t="s">
        <v>38</v>
      </c>
      <c r="C28" s="37">
        <f>'七月'!F28</f>
        <v>0</v>
      </c>
      <c r="D28" s="37">
        <v>0</v>
      </c>
      <c r="E28" s="37">
        <v>0</v>
      </c>
      <c r="F28" s="37"/>
      <c r="G28" s="37">
        <v>71399</v>
      </c>
      <c r="H28" s="37"/>
    </row>
    <row r="29" spans="1:8" ht="15.75" customHeight="1">
      <c r="A29" s="63"/>
      <c r="B29" s="62" t="s">
        <v>39</v>
      </c>
      <c r="C29" s="37">
        <f>'七月'!F29</f>
        <v>0</v>
      </c>
      <c r="D29" s="37">
        <v>0</v>
      </c>
      <c r="E29" s="37">
        <v>0</v>
      </c>
      <c r="F29" s="37"/>
      <c r="G29" s="37">
        <v>8136</v>
      </c>
      <c r="H29" s="37"/>
    </row>
    <row r="30" spans="1:8" ht="15.75" customHeight="1">
      <c r="A30" s="64"/>
      <c r="B30" s="62" t="s">
        <v>40</v>
      </c>
      <c r="C30" s="37">
        <f>'七月'!F30</f>
        <v>0</v>
      </c>
      <c r="D30" s="37">
        <v>0</v>
      </c>
      <c r="E30" s="37">
        <v>0</v>
      </c>
      <c r="F30" s="37"/>
      <c r="G30" s="37">
        <v>43358</v>
      </c>
      <c r="H30" s="37"/>
    </row>
    <row r="31" spans="1:8" ht="15.75" customHeight="1">
      <c r="A31" s="61" t="s">
        <v>41</v>
      </c>
      <c r="B31" s="62" t="s">
        <v>22</v>
      </c>
      <c r="C31" s="37">
        <f>'七月'!F31</f>
        <v>422046</v>
      </c>
      <c r="D31" s="19">
        <v>333</v>
      </c>
      <c r="E31" s="37">
        <v>0</v>
      </c>
      <c r="F31" s="37">
        <f>C31+D31-E31</f>
        <v>422379</v>
      </c>
      <c r="G31" s="37">
        <v>413667</v>
      </c>
      <c r="H31" s="37">
        <v>8398</v>
      </c>
    </row>
    <row r="32" spans="1:8" ht="15.75" customHeight="1">
      <c r="A32" s="64"/>
      <c r="B32" s="62" t="s">
        <v>42</v>
      </c>
      <c r="C32" s="37">
        <f>'七月'!F32</f>
        <v>0</v>
      </c>
      <c r="D32" s="37">
        <v>0</v>
      </c>
      <c r="E32" s="37">
        <v>0</v>
      </c>
      <c r="F32" s="37"/>
      <c r="G32" s="37">
        <v>44092</v>
      </c>
      <c r="H32" s="37"/>
    </row>
    <row r="33" spans="1:8" ht="15.75" customHeight="1">
      <c r="A33" s="65" t="s">
        <v>43</v>
      </c>
      <c r="B33" s="62" t="s">
        <v>22</v>
      </c>
      <c r="C33" s="37">
        <f>'七月'!F33</f>
        <v>361005</v>
      </c>
      <c r="D33" s="37">
        <v>59</v>
      </c>
      <c r="E33" s="37">
        <v>3</v>
      </c>
      <c r="F33" s="37">
        <f>C33+D33-E33</f>
        <v>361061</v>
      </c>
      <c r="G33" s="37">
        <v>330393</v>
      </c>
      <c r="H33" s="37">
        <v>30638</v>
      </c>
    </row>
    <row r="34" spans="1:8" ht="15.75" customHeight="1">
      <c r="A34" s="66"/>
      <c r="B34" s="62" t="s">
        <v>44</v>
      </c>
      <c r="C34" s="37">
        <f>'七月'!F34</f>
        <v>0</v>
      </c>
      <c r="D34" s="37">
        <v>0</v>
      </c>
      <c r="E34" s="37">
        <v>0</v>
      </c>
      <c r="F34" s="37"/>
      <c r="G34" s="37">
        <v>63887</v>
      </c>
      <c r="H34" s="37"/>
    </row>
    <row r="35" spans="1:8" ht="15.75" customHeight="1">
      <c r="A35" s="61" t="s">
        <v>45</v>
      </c>
      <c r="B35" s="62" t="s">
        <v>22</v>
      </c>
      <c r="C35" s="37">
        <f>'七月'!F35</f>
        <v>149656</v>
      </c>
      <c r="D35" s="37">
        <v>128</v>
      </c>
      <c r="E35" s="37">
        <v>1</v>
      </c>
      <c r="F35" s="37">
        <f>C35+D35-E35</f>
        <v>149783</v>
      </c>
      <c r="G35" s="37">
        <v>156723</v>
      </c>
      <c r="H35" s="37">
        <v>-7002</v>
      </c>
    </row>
    <row r="36" spans="1:8" ht="15.75" customHeight="1">
      <c r="A36" s="64"/>
      <c r="B36" s="62" t="s">
        <v>46</v>
      </c>
      <c r="C36" s="37">
        <f>'七月'!F36</f>
        <v>0</v>
      </c>
      <c r="D36" s="37">
        <v>0</v>
      </c>
      <c r="E36" s="37">
        <v>0</v>
      </c>
      <c r="F36" s="37"/>
      <c r="G36" s="37">
        <v>30547</v>
      </c>
      <c r="H36" s="37"/>
    </row>
    <row r="37" spans="1:8" ht="15.75" customHeight="1">
      <c r="A37" s="61" t="s">
        <v>47</v>
      </c>
      <c r="B37" s="62" t="s">
        <v>22</v>
      </c>
      <c r="C37" s="37">
        <f>'七月'!F37</f>
        <v>188035</v>
      </c>
      <c r="D37" s="37">
        <v>63</v>
      </c>
      <c r="E37" s="37">
        <v>0</v>
      </c>
      <c r="F37" s="37">
        <f>C37+D37-E37</f>
        <v>188098</v>
      </c>
      <c r="G37" s="37">
        <v>207207</v>
      </c>
      <c r="H37" s="37">
        <v>-19192</v>
      </c>
    </row>
    <row r="38" spans="1:8" ht="15.75" customHeight="1">
      <c r="A38" s="64"/>
      <c r="B38" s="62" t="s">
        <v>48</v>
      </c>
      <c r="C38" s="37">
        <f>'七月'!F38</f>
        <v>0</v>
      </c>
      <c r="D38" s="37">
        <v>0</v>
      </c>
      <c r="E38" s="37">
        <v>0</v>
      </c>
      <c r="F38" s="37"/>
      <c r="G38" s="37">
        <v>29845</v>
      </c>
      <c r="H38" s="37"/>
    </row>
    <row r="39" spans="1:8" ht="15.75" customHeight="1">
      <c r="A39" s="62" t="s">
        <v>49</v>
      </c>
      <c r="B39" s="62" t="s">
        <v>49</v>
      </c>
      <c r="C39" s="37">
        <f>'七月'!F39</f>
        <v>91774</v>
      </c>
      <c r="D39" s="37">
        <v>71</v>
      </c>
      <c r="E39" s="37">
        <v>2</v>
      </c>
      <c r="F39" s="37">
        <f>C39+D39-E39</f>
        <v>91843</v>
      </c>
      <c r="G39" s="37">
        <v>83829</v>
      </c>
      <c r="H39" s="37">
        <v>8000</v>
      </c>
    </row>
    <row r="40" spans="1:8" ht="15.75" customHeight="1">
      <c r="A40" s="62" t="s">
        <v>50</v>
      </c>
      <c r="B40" s="62" t="s">
        <v>22</v>
      </c>
      <c r="C40" s="37">
        <f>'七月'!F40</f>
        <v>154180</v>
      </c>
      <c r="D40" s="37">
        <v>27</v>
      </c>
      <c r="E40" s="37">
        <v>1</v>
      </c>
      <c r="F40" s="37">
        <f>C40+D40-E40</f>
        <v>154206</v>
      </c>
      <c r="G40" s="37">
        <v>159811</v>
      </c>
      <c r="H40" s="37">
        <v>-5658</v>
      </c>
    </row>
    <row r="41" spans="1:8" ht="15.75" customHeight="1">
      <c r="A41" s="61" t="s">
        <v>51</v>
      </c>
      <c r="B41" s="62" t="s">
        <v>17</v>
      </c>
      <c r="C41" s="37">
        <f>'七月'!F41</f>
        <v>252112</v>
      </c>
      <c r="D41" s="37">
        <v>211</v>
      </c>
      <c r="E41" s="37">
        <v>0</v>
      </c>
      <c r="F41" s="37">
        <f>C41+D41-E41</f>
        <v>252323</v>
      </c>
      <c r="G41" s="37">
        <v>240951</v>
      </c>
      <c r="H41" s="37">
        <v>11048</v>
      </c>
    </row>
    <row r="42" spans="1:8" ht="15.75" customHeight="1">
      <c r="A42" s="63"/>
      <c r="B42" s="62" t="s">
        <v>52</v>
      </c>
      <c r="C42" s="37">
        <f>'七月'!F42</f>
        <v>0</v>
      </c>
      <c r="D42" s="37">
        <v>0</v>
      </c>
      <c r="E42" s="37">
        <v>0</v>
      </c>
      <c r="F42" s="37"/>
      <c r="G42" s="37">
        <v>40913</v>
      </c>
      <c r="H42" s="37"/>
    </row>
    <row r="43" spans="1:8" ht="15.75" customHeight="1">
      <c r="A43" s="63"/>
      <c r="B43" s="62" t="s">
        <v>39</v>
      </c>
      <c r="C43" s="37">
        <f>'七月'!F43</f>
        <v>0</v>
      </c>
      <c r="D43" s="37">
        <v>0</v>
      </c>
      <c r="E43" s="37">
        <v>0</v>
      </c>
      <c r="F43" s="37"/>
      <c r="G43" s="37">
        <v>14704</v>
      </c>
      <c r="H43" s="37"/>
    </row>
    <row r="44" spans="1:8" ht="15.75" customHeight="1">
      <c r="A44" s="63"/>
      <c r="B44" s="62" t="s">
        <v>53</v>
      </c>
      <c r="C44" s="37">
        <f>'七月'!F44</f>
        <v>0</v>
      </c>
      <c r="D44" s="37">
        <v>0</v>
      </c>
      <c r="E44" s="37">
        <v>0</v>
      </c>
      <c r="F44" s="37"/>
      <c r="G44" s="37">
        <v>41559</v>
      </c>
      <c r="H44" s="37"/>
    </row>
    <row r="45" spans="1:8" ht="15.75" customHeight="1">
      <c r="A45" s="63"/>
      <c r="B45" s="62" t="s">
        <v>54</v>
      </c>
      <c r="C45" s="37">
        <f>'七月'!F45</f>
        <v>0</v>
      </c>
      <c r="D45" s="37">
        <v>0</v>
      </c>
      <c r="E45" s="37">
        <v>0</v>
      </c>
      <c r="F45" s="37"/>
      <c r="G45" s="37">
        <v>63979</v>
      </c>
      <c r="H45" s="37"/>
    </row>
    <row r="46" spans="1:8" ht="15.75" customHeight="1">
      <c r="A46" s="63"/>
      <c r="B46" s="62" t="s">
        <v>55</v>
      </c>
      <c r="C46" s="37">
        <f>'七月'!F46</f>
        <v>0</v>
      </c>
      <c r="D46" s="37">
        <v>0</v>
      </c>
      <c r="E46" s="37">
        <v>0</v>
      </c>
      <c r="F46" s="37"/>
      <c r="G46" s="37">
        <v>18400</v>
      </c>
      <c r="H46" s="37"/>
    </row>
    <row r="47" spans="1:8" ht="15.75" customHeight="1">
      <c r="A47" s="64"/>
      <c r="B47" s="62" t="s">
        <v>56</v>
      </c>
      <c r="C47" s="37">
        <f>'七月'!F47</f>
        <v>0</v>
      </c>
      <c r="D47" s="37">
        <v>0</v>
      </c>
      <c r="E47" s="37">
        <v>0</v>
      </c>
      <c r="F47" s="37"/>
      <c r="G47" s="37">
        <v>46457</v>
      </c>
      <c r="H47" s="37"/>
    </row>
    <row r="48" spans="1:8" ht="15.75" customHeight="1">
      <c r="A48" s="61" t="s">
        <v>57</v>
      </c>
      <c r="B48" s="62" t="s">
        <v>22</v>
      </c>
      <c r="C48" s="37">
        <f>'七月'!F48</f>
        <v>323623</v>
      </c>
      <c r="D48" s="19">
        <v>123</v>
      </c>
      <c r="E48" s="37">
        <v>4</v>
      </c>
      <c r="F48" s="37">
        <f>C48+D48-E48</f>
        <v>323742</v>
      </c>
      <c r="G48" s="37">
        <v>335078</v>
      </c>
      <c r="H48" s="37">
        <f>F48-G48</f>
        <v>-11336</v>
      </c>
    </row>
    <row r="49" spans="1:8" ht="15.75" customHeight="1">
      <c r="A49" s="63"/>
      <c r="B49" s="62" t="s">
        <v>58</v>
      </c>
      <c r="C49" s="37">
        <f>'七月'!F49</f>
        <v>0</v>
      </c>
      <c r="D49" s="37">
        <v>0</v>
      </c>
      <c r="E49" s="37">
        <v>0</v>
      </c>
      <c r="F49" s="37"/>
      <c r="G49" s="37">
        <v>24437</v>
      </c>
      <c r="H49" s="37"/>
    </row>
    <row r="50" spans="1:8" ht="15.75" customHeight="1">
      <c r="A50" s="64"/>
      <c r="B50" s="62" t="s">
        <v>97</v>
      </c>
      <c r="C50" s="37">
        <f>'七月'!F50</f>
        <v>0</v>
      </c>
      <c r="D50" s="37">
        <v>0</v>
      </c>
      <c r="E50" s="37">
        <v>0</v>
      </c>
      <c r="F50" s="37"/>
      <c r="G50" s="37">
        <v>65011</v>
      </c>
      <c r="H50" s="37"/>
    </row>
    <row r="51" spans="1:8" ht="15.75" customHeight="1">
      <c r="A51" s="65" t="s">
        <v>59</v>
      </c>
      <c r="B51" s="62" t="s">
        <v>17</v>
      </c>
      <c r="C51" s="37">
        <f>'七月'!F51</f>
        <v>370125</v>
      </c>
      <c r="D51" s="37">
        <v>163</v>
      </c>
      <c r="E51" s="37">
        <v>6</v>
      </c>
      <c r="F51" s="37">
        <f>C51+D51-E51</f>
        <v>370282</v>
      </c>
      <c r="G51" s="37">
        <v>391025</v>
      </c>
      <c r="H51" s="37">
        <v>-20938</v>
      </c>
    </row>
    <row r="52" spans="1:8" ht="15.75" customHeight="1">
      <c r="A52" s="66"/>
      <c r="B52" s="62" t="s">
        <v>60</v>
      </c>
      <c r="C52" s="37">
        <f>'七月'!F52</f>
        <v>0</v>
      </c>
      <c r="D52" s="37">
        <v>0</v>
      </c>
      <c r="E52" s="37">
        <v>0</v>
      </c>
      <c r="F52" s="37"/>
      <c r="G52" s="37">
        <v>112259</v>
      </c>
      <c r="H52" s="37"/>
    </row>
    <row r="53" spans="1:8" ht="15.75" customHeight="1">
      <c r="A53" s="67"/>
      <c r="B53" s="62" t="s">
        <v>61</v>
      </c>
      <c r="C53" s="37">
        <f>'七月'!F53</f>
        <v>0</v>
      </c>
      <c r="D53" s="37">
        <v>0</v>
      </c>
      <c r="E53" s="37">
        <v>0</v>
      </c>
      <c r="F53" s="37"/>
      <c r="G53" s="37">
        <v>30268</v>
      </c>
      <c r="H53" s="37"/>
    </row>
    <row r="54" spans="1:8" ht="15.75" customHeight="1">
      <c r="A54" s="61" t="s">
        <v>62</v>
      </c>
      <c r="B54" s="62" t="s">
        <v>22</v>
      </c>
      <c r="C54" s="37">
        <f>'七月'!F54</f>
        <v>253134</v>
      </c>
      <c r="D54" s="19">
        <v>225</v>
      </c>
      <c r="E54" s="37">
        <v>4</v>
      </c>
      <c r="F54" s="37">
        <f>C54+D54-E54</f>
        <v>253355</v>
      </c>
      <c r="G54" s="37">
        <v>255717</v>
      </c>
      <c r="H54" s="37">
        <v>-2471</v>
      </c>
    </row>
    <row r="55" spans="1:8" ht="15.75" customHeight="1">
      <c r="A55" s="64"/>
      <c r="B55" s="62" t="s">
        <v>63</v>
      </c>
      <c r="C55" s="37">
        <f>'七月'!F55</f>
        <v>0</v>
      </c>
      <c r="D55" s="37">
        <v>0</v>
      </c>
      <c r="E55" s="37">
        <v>0</v>
      </c>
      <c r="F55" s="37"/>
      <c r="G55" s="37">
        <v>67016</v>
      </c>
      <c r="H55" s="37"/>
    </row>
    <row r="56" spans="1:8" ht="15.75" customHeight="1">
      <c r="A56" s="65" t="s">
        <v>64</v>
      </c>
      <c r="B56" s="62" t="s">
        <v>22</v>
      </c>
      <c r="C56" s="37">
        <f>'七月'!F56</f>
        <v>141184</v>
      </c>
      <c r="D56" s="37">
        <v>32</v>
      </c>
      <c r="E56" s="37">
        <v>2</v>
      </c>
      <c r="F56" s="37">
        <f>C56+D56-E56</f>
        <v>141214</v>
      </c>
      <c r="G56" s="37">
        <v>137112</v>
      </c>
      <c r="H56" s="37">
        <v>4099</v>
      </c>
    </row>
    <row r="57" spans="1:8" ht="15.75" customHeight="1">
      <c r="A57" s="66"/>
      <c r="B57" s="62" t="s">
        <v>65</v>
      </c>
      <c r="C57" s="37">
        <f>'七月'!F57</f>
        <v>0</v>
      </c>
      <c r="D57" s="37">
        <v>30</v>
      </c>
      <c r="E57" s="37">
        <v>1</v>
      </c>
      <c r="F57" s="37"/>
      <c r="G57" s="37">
        <v>29305</v>
      </c>
      <c r="H57" s="37"/>
    </row>
    <row r="58" spans="1:8" ht="15.75" customHeight="1">
      <c r="A58" s="61" t="s">
        <v>66</v>
      </c>
      <c r="B58" s="62" t="s">
        <v>22</v>
      </c>
      <c r="C58" s="37">
        <f>'七月'!F58</f>
        <v>113106</v>
      </c>
      <c r="D58" s="37">
        <v>75</v>
      </c>
      <c r="E58" s="37">
        <v>0</v>
      </c>
      <c r="F58" s="37">
        <f>C58+D58-E58</f>
        <v>113181</v>
      </c>
      <c r="G58" s="37">
        <v>110427</v>
      </c>
      <c r="H58" s="37">
        <v>2644</v>
      </c>
    </row>
    <row r="59" spans="1:8" ht="15.75" customHeight="1">
      <c r="A59" s="64"/>
      <c r="B59" s="62" t="s">
        <v>67</v>
      </c>
      <c r="C59" s="37">
        <f>'七月'!F59</f>
        <v>0</v>
      </c>
      <c r="D59" s="37">
        <v>0</v>
      </c>
      <c r="E59" s="37">
        <v>0</v>
      </c>
      <c r="F59" s="37"/>
      <c r="G59" s="37">
        <v>36120</v>
      </c>
      <c r="H59" s="37"/>
    </row>
    <row r="60" spans="1:8" ht="15.75" customHeight="1">
      <c r="A60" s="61" t="s">
        <v>68</v>
      </c>
      <c r="B60" s="62" t="s">
        <v>22</v>
      </c>
      <c r="C60" s="37">
        <f>'七月'!F60</f>
        <v>69010</v>
      </c>
      <c r="D60" s="37">
        <v>11</v>
      </c>
      <c r="E60" s="37">
        <v>5</v>
      </c>
      <c r="F60" s="37">
        <f>C60+D60-E60</f>
        <v>69016</v>
      </c>
      <c r="G60" s="37">
        <v>75126</v>
      </c>
      <c r="H60" s="37">
        <v>-6133</v>
      </c>
    </row>
    <row r="61" spans="1:8" ht="15.75" customHeight="1">
      <c r="A61" s="64"/>
      <c r="B61" s="62" t="s">
        <v>69</v>
      </c>
      <c r="C61" s="37">
        <f>'七月'!F61</f>
        <v>0</v>
      </c>
      <c r="D61" s="37">
        <v>0</v>
      </c>
      <c r="E61" s="37">
        <v>0</v>
      </c>
      <c r="F61" s="37"/>
      <c r="G61" s="37">
        <v>35353</v>
      </c>
      <c r="H61" s="37"/>
    </row>
    <row r="62" spans="1:8" ht="15.75" customHeight="1">
      <c r="A62" s="65" t="s">
        <v>70</v>
      </c>
      <c r="B62" s="62" t="s">
        <v>22</v>
      </c>
      <c r="C62" s="37">
        <f>'七月'!F62</f>
        <v>26137</v>
      </c>
      <c r="D62" s="37">
        <v>4</v>
      </c>
      <c r="E62" s="37">
        <v>1</v>
      </c>
      <c r="F62" s="37">
        <f>C62+D62-E62</f>
        <v>26140</v>
      </c>
      <c r="G62" s="37">
        <v>28838</v>
      </c>
      <c r="H62" s="37">
        <v>-2717</v>
      </c>
    </row>
    <row r="63" spans="1:8" ht="15.75" customHeight="1">
      <c r="A63" s="66"/>
      <c r="B63" s="62" t="s">
        <v>71</v>
      </c>
      <c r="C63" s="37">
        <f>'七月'!F63</f>
        <v>0</v>
      </c>
      <c r="D63" s="37">
        <v>0</v>
      </c>
      <c r="E63" s="37">
        <v>0</v>
      </c>
      <c r="F63" s="37"/>
      <c r="G63" s="37">
        <v>16778</v>
      </c>
      <c r="H63" s="37"/>
    </row>
    <row r="64" spans="1:8" ht="15.75" customHeight="1">
      <c r="A64" s="61" t="s">
        <v>72</v>
      </c>
      <c r="B64" s="62" t="s">
        <v>17</v>
      </c>
      <c r="C64" s="37">
        <f>'七月'!F64</f>
        <v>836926</v>
      </c>
      <c r="D64" s="37">
        <v>144</v>
      </c>
      <c r="E64" s="37">
        <v>22</v>
      </c>
      <c r="F64" s="37">
        <f>C64+D64-E64</f>
        <v>837048</v>
      </c>
      <c r="G64" s="37">
        <v>912027</v>
      </c>
      <c r="H64" s="37">
        <v>-75324</v>
      </c>
    </row>
    <row r="65" spans="1:8" ht="15.75" customHeight="1">
      <c r="A65" s="63"/>
      <c r="B65" s="62" t="s">
        <v>98</v>
      </c>
      <c r="C65" s="37">
        <f>'七月'!F65</f>
        <v>0</v>
      </c>
      <c r="D65" s="37">
        <v>13</v>
      </c>
      <c r="E65" s="37">
        <v>0</v>
      </c>
      <c r="F65" s="37"/>
      <c r="G65" s="37">
        <v>72609</v>
      </c>
      <c r="H65" s="37"/>
    </row>
    <row r="66" spans="1:8" ht="15.75" customHeight="1">
      <c r="A66" s="63"/>
      <c r="B66" s="62" t="s">
        <v>20</v>
      </c>
      <c r="C66" s="37">
        <f>'七月'!F66</f>
        <v>0</v>
      </c>
      <c r="D66" s="37">
        <v>8</v>
      </c>
      <c r="E66" s="37">
        <v>1</v>
      </c>
      <c r="F66" s="37"/>
      <c r="G66" s="37">
        <v>83528</v>
      </c>
      <c r="H66" s="37"/>
    </row>
    <row r="67" spans="1:8" ht="15.75" customHeight="1">
      <c r="A67" s="63"/>
      <c r="B67" s="62" t="s">
        <v>99</v>
      </c>
      <c r="C67" s="37">
        <f>'七月'!F67</f>
        <v>0</v>
      </c>
      <c r="D67" s="37">
        <v>30</v>
      </c>
      <c r="E67" s="37">
        <v>3</v>
      </c>
      <c r="F67" s="37"/>
      <c r="G67" s="37">
        <v>111402</v>
      </c>
      <c r="H67" s="37"/>
    </row>
    <row r="68" spans="1:8" ht="15.75" customHeight="1">
      <c r="A68" s="63"/>
      <c r="B68" s="62" t="s">
        <v>18</v>
      </c>
      <c r="C68" s="37">
        <f>'七月'!F68</f>
        <v>0</v>
      </c>
      <c r="D68" s="37">
        <v>38</v>
      </c>
      <c r="E68" s="37">
        <v>2</v>
      </c>
      <c r="F68" s="37"/>
      <c r="G68" s="37">
        <v>82698</v>
      </c>
      <c r="H68" s="37"/>
    </row>
    <row r="69" spans="1:8" ht="15.75" customHeight="1">
      <c r="A69" s="63"/>
      <c r="B69" s="62" t="s">
        <v>100</v>
      </c>
      <c r="C69" s="37">
        <f>'七月'!F69</f>
        <v>0</v>
      </c>
      <c r="D69" s="37">
        <v>0</v>
      </c>
      <c r="E69" s="37">
        <v>9</v>
      </c>
      <c r="F69" s="37"/>
      <c r="G69" s="37">
        <v>58738</v>
      </c>
      <c r="H69" s="37"/>
    </row>
    <row r="70" spans="1:8" ht="15.75" customHeight="1">
      <c r="A70" s="63"/>
      <c r="B70" s="62" t="s">
        <v>101</v>
      </c>
      <c r="C70" s="37">
        <f>'七月'!F70</f>
        <v>0</v>
      </c>
      <c r="D70" s="37">
        <v>0</v>
      </c>
      <c r="E70" s="37">
        <v>1</v>
      </c>
      <c r="F70" s="37"/>
      <c r="G70" s="37">
        <v>44158</v>
      </c>
      <c r="H70" s="37"/>
    </row>
    <row r="71" spans="1:8" ht="15.75" customHeight="1">
      <c r="A71" s="63"/>
      <c r="B71" s="62" t="s">
        <v>102</v>
      </c>
      <c r="C71" s="37">
        <f>'七月'!F71</f>
        <v>0</v>
      </c>
      <c r="D71" s="37">
        <v>0</v>
      </c>
      <c r="E71" s="37">
        <v>3</v>
      </c>
      <c r="F71" s="37"/>
      <c r="G71" s="37">
        <v>71038</v>
      </c>
      <c r="H71" s="37"/>
    </row>
    <row r="72" spans="1:8" ht="15.75" customHeight="1">
      <c r="A72" s="63"/>
      <c r="B72" s="62" t="s">
        <v>73</v>
      </c>
      <c r="C72" s="37">
        <f>'七月'!F72</f>
        <v>0</v>
      </c>
      <c r="D72" s="37">
        <v>44</v>
      </c>
      <c r="E72" s="37">
        <v>2</v>
      </c>
      <c r="F72" s="37"/>
      <c r="G72" s="37">
        <v>89122</v>
      </c>
      <c r="H72" s="37"/>
    </row>
    <row r="73" spans="1:8" ht="15.75" customHeight="1">
      <c r="A73" s="63"/>
      <c r="B73" s="62" t="s">
        <v>74</v>
      </c>
      <c r="C73" s="37">
        <f>'七月'!F73</f>
        <v>0</v>
      </c>
      <c r="D73" s="37">
        <v>0</v>
      </c>
      <c r="E73" s="37">
        <v>0</v>
      </c>
      <c r="F73" s="37"/>
      <c r="G73" s="37">
        <v>37426</v>
      </c>
      <c r="H73" s="37"/>
    </row>
    <row r="74" spans="1:8" ht="15.75" customHeight="1">
      <c r="A74" s="63"/>
      <c r="B74" s="62" t="s">
        <v>75</v>
      </c>
      <c r="C74" s="37">
        <f>'七月'!F74</f>
        <v>0</v>
      </c>
      <c r="D74" s="37">
        <v>10</v>
      </c>
      <c r="E74" s="37">
        <v>0</v>
      </c>
      <c r="F74" s="37"/>
      <c r="G74" s="37">
        <v>85924</v>
      </c>
      <c r="H74" s="37"/>
    </row>
    <row r="75" spans="1:8" ht="15.75" customHeight="1">
      <c r="A75" s="63"/>
      <c r="B75" s="62" t="s">
        <v>103</v>
      </c>
      <c r="C75" s="37">
        <f>'七月'!F75</f>
        <v>0</v>
      </c>
      <c r="D75" s="37">
        <v>1</v>
      </c>
      <c r="E75" s="37">
        <v>1</v>
      </c>
      <c r="F75" s="37"/>
      <c r="G75" s="37">
        <v>93416</v>
      </c>
      <c r="H75" s="37"/>
    </row>
    <row r="76" spans="1:8" ht="15.75" customHeight="1">
      <c r="A76" s="63"/>
      <c r="B76" s="62" t="s">
        <v>104</v>
      </c>
      <c r="C76" s="37">
        <f>'七月'!F76</f>
        <v>0</v>
      </c>
      <c r="D76" s="37">
        <v>0</v>
      </c>
      <c r="E76" s="37">
        <v>0</v>
      </c>
      <c r="F76" s="37"/>
      <c r="G76" s="37">
        <v>81968</v>
      </c>
      <c r="H76" s="37"/>
    </row>
    <row r="77" spans="1:8" ht="15.75" customHeight="1">
      <c r="A77" s="61" t="s">
        <v>76</v>
      </c>
      <c r="B77" s="60" t="s">
        <v>17</v>
      </c>
      <c r="C77" s="37">
        <f>'七月'!F77</f>
        <v>510319</v>
      </c>
      <c r="D77" s="37">
        <v>389</v>
      </c>
      <c r="E77" s="37">
        <v>7</v>
      </c>
      <c r="F77" s="37">
        <f>C77+D77-E77</f>
        <v>510701</v>
      </c>
      <c r="G77" s="37">
        <v>524659</v>
      </c>
      <c r="H77" s="37">
        <v>-14272</v>
      </c>
    </row>
    <row r="78" spans="1:8" ht="15.75" customHeight="1">
      <c r="A78" s="63"/>
      <c r="B78" s="60" t="s">
        <v>77</v>
      </c>
      <c r="C78" s="37">
        <f>'七月'!F78</f>
        <v>0</v>
      </c>
      <c r="D78" s="37">
        <v>0</v>
      </c>
      <c r="E78" s="37">
        <v>0</v>
      </c>
      <c r="F78" s="37"/>
      <c r="G78" s="37">
        <v>11212</v>
      </c>
      <c r="H78" s="37"/>
    </row>
    <row r="79" spans="1:8" ht="15.75" customHeight="1">
      <c r="A79" s="63"/>
      <c r="B79" s="60" t="s">
        <v>78</v>
      </c>
      <c r="C79" s="37">
        <f>'七月'!F79</f>
        <v>0</v>
      </c>
      <c r="D79" s="37">
        <v>171</v>
      </c>
      <c r="E79" s="37">
        <v>2</v>
      </c>
      <c r="F79" s="37"/>
      <c r="G79" s="37">
        <v>36864</v>
      </c>
      <c r="H79" s="37"/>
    </row>
    <row r="80" spans="1:8" ht="15.75" customHeight="1">
      <c r="A80" s="63"/>
      <c r="B80" s="60" t="s">
        <v>79</v>
      </c>
      <c r="C80" s="37">
        <f>'七月'!F80</f>
        <v>0</v>
      </c>
      <c r="D80" s="37">
        <v>9</v>
      </c>
      <c r="E80" s="37">
        <v>0</v>
      </c>
      <c r="F80" s="37"/>
      <c r="G80" s="37">
        <v>64271</v>
      </c>
      <c r="H80" s="37"/>
    </row>
    <row r="81" spans="1:8" ht="15.75" customHeight="1">
      <c r="A81" s="63"/>
      <c r="B81" s="60" t="s">
        <v>80</v>
      </c>
      <c r="C81" s="37">
        <f>'七月'!F81</f>
        <v>0</v>
      </c>
      <c r="D81" s="37">
        <v>111</v>
      </c>
      <c r="E81" s="37">
        <v>0</v>
      </c>
      <c r="F81" s="37"/>
      <c r="G81" s="37">
        <v>51652</v>
      </c>
      <c r="H81" s="37"/>
    </row>
    <row r="82" spans="1:8" ht="15.75" customHeight="1">
      <c r="A82" s="63"/>
      <c r="B82" s="60" t="s">
        <v>81</v>
      </c>
      <c r="C82" s="37">
        <f>'七月'!F82</f>
        <v>0</v>
      </c>
      <c r="D82" s="37">
        <v>2</v>
      </c>
      <c r="E82" s="37">
        <v>3</v>
      </c>
      <c r="F82" s="37"/>
      <c r="G82" s="37">
        <v>121131</v>
      </c>
      <c r="H82" s="37"/>
    </row>
    <row r="83" spans="1:8" ht="15.75" customHeight="1">
      <c r="A83" s="63"/>
      <c r="B83" s="60" t="s">
        <v>82</v>
      </c>
      <c r="C83" s="37">
        <f>'七月'!F83</f>
        <v>0</v>
      </c>
      <c r="D83" s="37">
        <v>1</v>
      </c>
      <c r="E83" s="37">
        <v>1</v>
      </c>
      <c r="F83" s="37"/>
      <c r="G83" s="37">
        <v>22444</v>
      </c>
      <c r="H83" s="37"/>
    </row>
    <row r="84" spans="1:8" ht="15.75" customHeight="1">
      <c r="A84" s="63"/>
      <c r="B84" s="60" t="s">
        <v>83</v>
      </c>
      <c r="C84" s="37">
        <f>'七月'!F84</f>
        <v>0</v>
      </c>
      <c r="D84" s="37">
        <v>0</v>
      </c>
      <c r="E84" s="37">
        <v>0</v>
      </c>
      <c r="F84" s="37"/>
      <c r="G84" s="37">
        <v>12122</v>
      </c>
      <c r="H84" s="37"/>
    </row>
    <row r="85" spans="1:8" ht="15.75" customHeight="1">
      <c r="A85" s="63"/>
      <c r="B85" s="60" t="s">
        <v>84</v>
      </c>
      <c r="C85" s="37">
        <f>'七月'!F85</f>
        <v>0</v>
      </c>
      <c r="D85" s="37">
        <v>10</v>
      </c>
      <c r="E85" s="37">
        <v>1</v>
      </c>
      <c r="F85" s="37"/>
      <c r="G85" s="37">
        <v>68566</v>
      </c>
      <c r="H85" s="37"/>
    </row>
    <row r="86" spans="1:8" ht="15.75" customHeight="1">
      <c r="A86" s="63"/>
      <c r="B86" s="60" t="s">
        <v>85</v>
      </c>
      <c r="C86" s="37">
        <f>'七月'!F86</f>
        <v>0</v>
      </c>
      <c r="D86" s="37">
        <v>0</v>
      </c>
      <c r="E86" s="37">
        <v>0</v>
      </c>
      <c r="F86" s="37"/>
      <c r="G86" s="37">
        <v>69195</v>
      </c>
      <c r="H86" s="37"/>
    </row>
    <row r="87" spans="1:8" ht="15.75" customHeight="1">
      <c r="A87" s="63"/>
      <c r="B87" s="60" t="s">
        <v>86</v>
      </c>
      <c r="C87" s="37">
        <f>'七月'!F87</f>
        <v>0</v>
      </c>
      <c r="D87" s="37">
        <v>0</v>
      </c>
      <c r="E87" s="37">
        <v>0</v>
      </c>
      <c r="F87" s="37"/>
      <c r="G87" s="37">
        <v>10772</v>
      </c>
      <c r="H87" s="37"/>
    </row>
    <row r="88" spans="1:8" ht="15.75" customHeight="1">
      <c r="A88" s="64"/>
      <c r="B88" s="60" t="s">
        <v>87</v>
      </c>
      <c r="C88" s="37">
        <f>'七月'!F88</f>
        <v>0</v>
      </c>
      <c r="D88" s="37">
        <v>3</v>
      </c>
      <c r="E88" s="37">
        <v>0</v>
      </c>
      <c r="F88" s="37"/>
      <c r="G88" s="37">
        <v>56430</v>
      </c>
      <c r="H88" s="37"/>
    </row>
    <row r="89" spans="1:8" ht="15.75" customHeight="1">
      <c r="A89" s="91" t="s">
        <v>88</v>
      </c>
      <c r="B89" s="92"/>
      <c r="C89" s="37"/>
      <c r="D89" s="62" t="s">
        <v>89</v>
      </c>
      <c r="E89" s="62" t="s">
        <v>89</v>
      </c>
      <c r="F89" s="37"/>
      <c r="G89" s="62" t="s">
        <v>90</v>
      </c>
      <c r="H89" s="37"/>
    </row>
    <row r="90" spans="1:8" ht="15.75" customHeight="1">
      <c r="A90" s="93" t="s">
        <v>94</v>
      </c>
      <c r="B90" s="92"/>
      <c r="C90" s="37"/>
      <c r="D90" s="62" t="s">
        <v>92</v>
      </c>
      <c r="E90" s="62" t="s">
        <v>92</v>
      </c>
      <c r="F90" s="37"/>
      <c r="G90" s="62" t="s">
        <v>90</v>
      </c>
      <c r="H90" s="37"/>
    </row>
    <row r="91" spans="1:8" ht="15.75" customHeight="1">
      <c r="A91" s="93" t="s">
        <v>93</v>
      </c>
      <c r="B91" s="92"/>
      <c r="C91" s="37"/>
      <c r="D91" s="62" t="s">
        <v>92</v>
      </c>
      <c r="E91" s="62" t="s">
        <v>92</v>
      </c>
      <c r="F91" s="37"/>
      <c r="G91" s="62" t="s">
        <v>90</v>
      </c>
      <c r="H91" s="37"/>
    </row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9448818897637796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H78" sqref="H78"/>
    </sheetView>
  </sheetViews>
  <sheetFormatPr defaultColWidth="9.00390625" defaultRowHeight="16.5"/>
  <cols>
    <col min="1" max="1" width="7.25390625" style="19" customWidth="1"/>
    <col min="2" max="2" width="9.625" style="19" customWidth="1"/>
    <col min="3" max="3" width="11.125" style="19" customWidth="1"/>
    <col min="4" max="4" width="13.50390625" style="19" customWidth="1"/>
    <col min="5" max="5" width="9.25390625" style="19" customWidth="1"/>
    <col min="6" max="6" width="11.75390625" style="19" customWidth="1"/>
    <col min="7" max="7" width="11.00390625" style="19" customWidth="1"/>
    <col min="8" max="8" width="10.00390625" style="19" customWidth="1"/>
    <col min="9" max="16384" width="9.00390625" style="19" customWidth="1"/>
  </cols>
  <sheetData>
    <row r="1" spans="1:5" ht="21" customHeight="1">
      <c r="A1" s="94" t="s">
        <v>117</v>
      </c>
      <c r="B1" s="95"/>
      <c r="C1" s="95"/>
      <c r="D1" s="95"/>
      <c r="E1" s="95"/>
    </row>
    <row r="2" spans="1:8" ht="16.5">
      <c r="A2" s="96" t="s">
        <v>128</v>
      </c>
      <c r="B2" s="97"/>
      <c r="C2" s="97"/>
      <c r="D2" s="97"/>
      <c r="E2" s="97"/>
      <c r="H2" s="21" t="s">
        <v>105</v>
      </c>
    </row>
    <row r="3" spans="1:8" ht="15.75" customHeight="1">
      <c r="A3" s="98" t="s">
        <v>111</v>
      </c>
      <c r="B3" s="99"/>
      <c r="C3" s="52" t="s">
        <v>95</v>
      </c>
      <c r="D3" s="25" t="s">
        <v>0</v>
      </c>
      <c r="E3" s="53" t="s">
        <v>1</v>
      </c>
      <c r="F3" s="25" t="s">
        <v>1</v>
      </c>
      <c r="G3" s="53" t="s">
        <v>2</v>
      </c>
      <c r="H3" s="25" t="s">
        <v>3</v>
      </c>
    </row>
    <row r="4" spans="1:8" ht="15.75" customHeight="1">
      <c r="A4" s="100"/>
      <c r="B4" s="101"/>
      <c r="C4" s="54" t="s">
        <v>4</v>
      </c>
      <c r="D4" s="29" t="s">
        <v>5</v>
      </c>
      <c r="E4" s="55" t="s">
        <v>6</v>
      </c>
      <c r="F4" s="29" t="s">
        <v>4</v>
      </c>
      <c r="G4" s="55" t="s">
        <v>7</v>
      </c>
      <c r="H4" s="29" t="s">
        <v>8</v>
      </c>
    </row>
    <row r="5" spans="1:8" ht="15.75" customHeight="1">
      <c r="A5" s="102"/>
      <c r="B5" s="103"/>
      <c r="C5" s="56" t="s">
        <v>96</v>
      </c>
      <c r="D5" s="33" t="s">
        <v>9</v>
      </c>
      <c r="E5" s="57" t="s">
        <v>10</v>
      </c>
      <c r="F5" s="33" t="s">
        <v>11</v>
      </c>
      <c r="G5" s="57" t="s">
        <v>12</v>
      </c>
      <c r="H5" s="33" t="s">
        <v>13</v>
      </c>
    </row>
    <row r="6" spans="1:8" ht="15.75" customHeight="1">
      <c r="A6" s="58" t="s">
        <v>14</v>
      </c>
      <c r="B6" s="47"/>
      <c r="C6" s="37">
        <f>'八月'!F6</f>
        <v>7123704</v>
      </c>
      <c r="D6" s="37">
        <v>4445</v>
      </c>
      <c r="E6" s="37">
        <v>116</v>
      </c>
      <c r="F6" s="37">
        <f>C6+D6-E6</f>
        <v>7128033</v>
      </c>
      <c r="G6" s="37">
        <v>6998489</v>
      </c>
      <c r="H6" s="37">
        <v>318835</v>
      </c>
    </row>
    <row r="7" spans="1:8" ht="15.75" customHeight="1">
      <c r="A7" s="59"/>
      <c r="B7" s="60" t="s">
        <v>15</v>
      </c>
      <c r="C7" s="37">
        <f>'八月'!F7</f>
        <v>5775955</v>
      </c>
      <c r="D7" s="37">
        <v>3178</v>
      </c>
      <c r="E7" s="37">
        <v>64</v>
      </c>
      <c r="F7" s="37">
        <f>C7+D7-E7</f>
        <v>5779069</v>
      </c>
      <c r="G7" s="37">
        <v>5559627</v>
      </c>
      <c r="H7" s="37">
        <v>409392</v>
      </c>
    </row>
    <row r="8" spans="1:8" ht="15.75" customHeight="1">
      <c r="A8" s="61" t="s">
        <v>16</v>
      </c>
      <c r="B8" s="62" t="s">
        <v>17</v>
      </c>
      <c r="C8" s="37">
        <f>'八月'!F8</f>
        <v>149749</v>
      </c>
      <c r="D8" s="37">
        <v>4</v>
      </c>
      <c r="E8" s="37">
        <v>1</v>
      </c>
      <c r="F8" s="37">
        <f>C8+D8-E8</f>
        <v>149752</v>
      </c>
      <c r="G8" s="37">
        <v>136241</v>
      </c>
      <c r="H8" s="37">
        <v>13465</v>
      </c>
    </row>
    <row r="9" spans="1:8" ht="15.75" customHeight="1">
      <c r="A9" s="63"/>
      <c r="B9" s="62" t="s">
        <v>18</v>
      </c>
      <c r="C9" s="37">
        <f>'八月'!F9</f>
        <v>0</v>
      </c>
      <c r="D9" s="37">
        <v>0</v>
      </c>
      <c r="E9" s="37">
        <v>0</v>
      </c>
      <c r="F9" s="37"/>
      <c r="G9" s="37">
        <v>18406</v>
      </c>
      <c r="H9" s="37"/>
    </row>
    <row r="10" spans="1:8" ht="15.75" customHeight="1">
      <c r="A10" s="63"/>
      <c r="B10" s="62" t="s">
        <v>19</v>
      </c>
      <c r="C10" s="37">
        <f>'八月'!F10</f>
        <v>0</v>
      </c>
      <c r="D10" s="37">
        <v>0</v>
      </c>
      <c r="E10" s="37">
        <v>1</v>
      </c>
      <c r="F10" s="37"/>
      <c r="G10" s="37">
        <v>20748</v>
      </c>
      <c r="H10" s="37"/>
    </row>
    <row r="11" spans="1:8" ht="15.75" customHeight="1">
      <c r="A11" s="64"/>
      <c r="B11" s="62" t="s">
        <v>20</v>
      </c>
      <c r="C11" s="37">
        <f>'八月'!F11</f>
        <v>0</v>
      </c>
      <c r="D11" s="37">
        <v>0</v>
      </c>
      <c r="E11" s="37">
        <v>0</v>
      </c>
      <c r="F11" s="37"/>
      <c r="G11" s="37">
        <v>18543</v>
      </c>
      <c r="H11" s="37"/>
    </row>
    <row r="12" spans="1:8" ht="15.75" customHeight="1">
      <c r="A12" s="65" t="s">
        <v>21</v>
      </c>
      <c r="B12" s="62" t="s">
        <v>22</v>
      </c>
      <c r="C12" s="37">
        <f>'八月'!F12</f>
        <v>1305985</v>
      </c>
      <c r="D12" s="37">
        <v>394</v>
      </c>
      <c r="E12" s="37">
        <v>6</v>
      </c>
      <c r="F12" s="37">
        <f>C12+D12-E12</f>
        <v>1306373</v>
      </c>
      <c r="G12" s="37">
        <v>1212285</v>
      </c>
      <c r="H12" s="37">
        <v>287566</v>
      </c>
    </row>
    <row r="13" spans="1:8" ht="15.75" customHeight="1">
      <c r="A13" s="66"/>
      <c r="B13" s="62" t="s">
        <v>23</v>
      </c>
      <c r="C13" s="37">
        <f>'八月'!F13</f>
        <v>0</v>
      </c>
      <c r="D13" s="37">
        <v>60</v>
      </c>
      <c r="E13" s="37">
        <v>1</v>
      </c>
      <c r="F13" s="37"/>
      <c r="G13" s="37">
        <v>171709</v>
      </c>
      <c r="H13" s="37"/>
    </row>
    <row r="14" spans="1:8" ht="15.75" customHeight="1">
      <c r="A14" s="66"/>
      <c r="B14" s="62" t="s">
        <v>24</v>
      </c>
      <c r="C14" s="37">
        <f>'八月'!F14</f>
        <v>0</v>
      </c>
      <c r="D14" s="37">
        <v>44</v>
      </c>
      <c r="E14" s="37">
        <v>0</v>
      </c>
      <c r="F14" s="37"/>
      <c r="G14" s="37">
        <v>124186</v>
      </c>
      <c r="H14" s="37"/>
    </row>
    <row r="15" spans="1:8" ht="15.75" customHeight="1">
      <c r="A15" s="66"/>
      <c r="B15" s="62" t="s">
        <v>25</v>
      </c>
      <c r="C15" s="37">
        <f>'八月'!F15</f>
        <v>0</v>
      </c>
      <c r="D15" s="37">
        <v>0</v>
      </c>
      <c r="E15" s="37">
        <v>0</v>
      </c>
      <c r="F15" s="37"/>
      <c r="G15" s="37">
        <v>140402</v>
      </c>
      <c r="H15" s="37"/>
    </row>
    <row r="16" spans="1:8" ht="15.75" customHeight="1">
      <c r="A16" s="66"/>
      <c r="B16" s="62" t="s">
        <v>26</v>
      </c>
      <c r="C16" s="37">
        <f>'八月'!F16</f>
        <v>0</v>
      </c>
      <c r="D16" s="37">
        <v>45</v>
      </c>
      <c r="E16" s="37">
        <v>3</v>
      </c>
      <c r="F16" s="37"/>
      <c r="G16" s="37">
        <v>83439</v>
      </c>
      <c r="H16" s="37"/>
    </row>
    <row r="17" spans="1:8" ht="15.75" customHeight="1">
      <c r="A17" s="66"/>
      <c r="B17" s="62" t="s">
        <v>27</v>
      </c>
      <c r="C17" s="37">
        <f>'八月'!F17</f>
        <v>0</v>
      </c>
      <c r="D17" s="37">
        <v>26</v>
      </c>
      <c r="E17" s="37">
        <v>2</v>
      </c>
      <c r="F17" s="37"/>
      <c r="G17" s="37">
        <v>118802</v>
      </c>
      <c r="H17" s="37"/>
    </row>
    <row r="18" spans="1:8" ht="15.75" customHeight="1">
      <c r="A18" s="66"/>
      <c r="B18" s="62" t="s">
        <v>28</v>
      </c>
      <c r="C18" s="37">
        <f>'八月'!F18</f>
        <v>0</v>
      </c>
      <c r="D18" s="37">
        <v>219</v>
      </c>
      <c r="E18" s="37">
        <v>0</v>
      </c>
      <c r="F18" s="37"/>
      <c r="G18" s="37">
        <v>102983</v>
      </c>
      <c r="H18" s="37"/>
    </row>
    <row r="19" spans="1:8" ht="15.75" customHeight="1">
      <c r="A19" s="61" t="s">
        <v>29</v>
      </c>
      <c r="B19" s="62" t="s">
        <v>22</v>
      </c>
      <c r="C19" s="37">
        <f>'八月'!F19</f>
        <v>602155</v>
      </c>
      <c r="D19" s="37">
        <v>591</v>
      </c>
      <c r="E19" s="37">
        <v>1</v>
      </c>
      <c r="F19" s="37">
        <f>C19+D19-E19</f>
        <v>602745</v>
      </c>
      <c r="G19" s="37">
        <v>550242</v>
      </c>
      <c r="H19" s="37">
        <v>51382</v>
      </c>
    </row>
    <row r="20" spans="1:8" ht="15.75" customHeight="1">
      <c r="A20" s="63"/>
      <c r="B20" s="62" t="s">
        <v>30</v>
      </c>
      <c r="C20" s="37">
        <f>'八月'!F20</f>
        <v>0</v>
      </c>
      <c r="D20" s="37">
        <v>0</v>
      </c>
      <c r="E20" s="37">
        <v>0</v>
      </c>
      <c r="F20" s="37"/>
      <c r="G20" s="37">
        <v>114807</v>
      </c>
      <c r="H20" s="37"/>
    </row>
    <row r="21" spans="1:8" ht="15.75" customHeight="1">
      <c r="A21" s="63"/>
      <c r="B21" s="62" t="s">
        <v>31</v>
      </c>
      <c r="C21" s="37">
        <f>'八月'!F21</f>
        <v>0</v>
      </c>
      <c r="D21" s="37">
        <v>0</v>
      </c>
      <c r="E21" s="37">
        <v>0</v>
      </c>
      <c r="F21" s="37"/>
      <c r="G21" s="37">
        <v>104862</v>
      </c>
      <c r="H21" s="37"/>
    </row>
    <row r="22" spans="1:8" ht="15.75" customHeight="1">
      <c r="A22" s="64"/>
      <c r="B22" s="62" t="s">
        <v>32</v>
      </c>
      <c r="C22" s="37">
        <f>'八月'!F22</f>
        <v>0</v>
      </c>
      <c r="D22" s="37">
        <v>0</v>
      </c>
      <c r="E22" s="37">
        <v>0</v>
      </c>
      <c r="F22" s="37"/>
      <c r="G22" s="37">
        <v>39399</v>
      </c>
      <c r="H22" s="37"/>
    </row>
    <row r="23" spans="1:8" ht="15.75" customHeight="1">
      <c r="A23" s="65" t="s">
        <v>33</v>
      </c>
      <c r="B23" s="62" t="s">
        <v>33</v>
      </c>
      <c r="C23" s="37">
        <f>'八月'!F23</f>
        <v>129859</v>
      </c>
      <c r="D23" s="37">
        <v>73</v>
      </c>
      <c r="E23" s="37">
        <v>4</v>
      </c>
      <c r="F23" s="37">
        <f>C23+D23-E23</f>
        <v>129928</v>
      </c>
      <c r="G23" s="37">
        <v>120520</v>
      </c>
      <c r="H23" s="37">
        <v>9301</v>
      </c>
    </row>
    <row r="24" spans="1:8" ht="15.75" customHeight="1">
      <c r="A24" s="62" t="s">
        <v>34</v>
      </c>
      <c r="B24" s="62" t="s">
        <v>34</v>
      </c>
      <c r="C24" s="37">
        <f>'八月'!F24</f>
        <v>123156</v>
      </c>
      <c r="D24" s="37">
        <v>211</v>
      </c>
      <c r="E24" s="37">
        <v>1</v>
      </c>
      <c r="F24" s="37">
        <f>C24+D24-E24</f>
        <v>123366</v>
      </c>
      <c r="G24" s="37">
        <v>126258</v>
      </c>
      <c r="H24" s="37">
        <v>-3177</v>
      </c>
    </row>
    <row r="25" spans="1:8" ht="15.75" customHeight="1">
      <c r="A25" s="65" t="s">
        <v>35</v>
      </c>
      <c r="B25" s="62" t="s">
        <v>22</v>
      </c>
      <c r="C25" s="37">
        <f>'八月'!F25</f>
        <v>147301</v>
      </c>
      <c r="D25" s="37">
        <v>46</v>
      </c>
      <c r="E25" s="37">
        <v>0</v>
      </c>
      <c r="F25" s="37">
        <f>C25+D25-E25</f>
        <v>147347</v>
      </c>
      <c r="G25" s="37">
        <v>152594</v>
      </c>
      <c r="H25" s="37">
        <v>-5327</v>
      </c>
    </row>
    <row r="26" spans="1:8" ht="15.75" customHeight="1">
      <c r="A26" s="66"/>
      <c r="B26" s="62" t="s">
        <v>36</v>
      </c>
      <c r="C26" s="37">
        <f>'八月'!F26</f>
        <v>0</v>
      </c>
      <c r="D26" s="37">
        <v>0</v>
      </c>
      <c r="E26" s="37">
        <v>0</v>
      </c>
      <c r="F26" s="37"/>
      <c r="G26" s="37">
        <v>26458</v>
      </c>
      <c r="H26" s="37"/>
    </row>
    <row r="27" spans="1:8" ht="15.75" customHeight="1">
      <c r="A27" s="61" t="s">
        <v>37</v>
      </c>
      <c r="B27" s="62" t="s">
        <v>17</v>
      </c>
      <c r="C27" s="37">
        <f>'八月'!F27</f>
        <v>400922</v>
      </c>
      <c r="D27" s="37">
        <v>393</v>
      </c>
      <c r="E27" s="37">
        <v>6</v>
      </c>
      <c r="F27" s="37">
        <f>C27+D27-E27</f>
        <v>401309</v>
      </c>
      <c r="G27" s="37">
        <v>331153</v>
      </c>
      <c r="H27" s="37">
        <v>69811</v>
      </c>
    </row>
    <row r="28" spans="1:8" ht="15.75" customHeight="1">
      <c r="A28" s="63"/>
      <c r="B28" s="62" t="s">
        <v>38</v>
      </c>
      <c r="C28" s="37">
        <f>'八月'!F28</f>
        <v>0</v>
      </c>
      <c r="D28" s="37">
        <v>0</v>
      </c>
      <c r="E28" s="37">
        <v>0</v>
      </c>
      <c r="F28" s="37"/>
      <c r="G28" s="37">
        <v>71595</v>
      </c>
      <c r="H28" s="37"/>
    </row>
    <row r="29" spans="1:8" ht="15.75" customHeight="1">
      <c r="A29" s="63"/>
      <c r="B29" s="62" t="s">
        <v>39</v>
      </c>
      <c r="C29" s="37">
        <f>'八月'!F29</f>
        <v>0</v>
      </c>
      <c r="D29" s="37">
        <v>0</v>
      </c>
      <c r="E29" s="37">
        <v>0</v>
      </c>
      <c r="F29" s="37"/>
      <c r="G29" s="37">
        <v>8116</v>
      </c>
      <c r="H29" s="37"/>
    </row>
    <row r="30" spans="1:8" ht="15.75" customHeight="1">
      <c r="A30" s="64"/>
      <c r="B30" s="62" t="s">
        <v>40</v>
      </c>
      <c r="C30" s="37">
        <f>'八月'!F30</f>
        <v>0</v>
      </c>
      <c r="D30" s="37">
        <v>0</v>
      </c>
      <c r="E30" s="37">
        <v>0</v>
      </c>
      <c r="F30" s="37"/>
      <c r="G30" s="37">
        <v>43508</v>
      </c>
      <c r="H30" s="37"/>
    </row>
    <row r="31" spans="1:8" ht="15.75" customHeight="1">
      <c r="A31" s="61" t="s">
        <v>41</v>
      </c>
      <c r="B31" s="62" t="s">
        <v>22</v>
      </c>
      <c r="C31" s="37">
        <f>'八月'!F31</f>
        <v>422379</v>
      </c>
      <c r="D31" s="19">
        <v>233</v>
      </c>
      <c r="E31" s="37">
        <v>0</v>
      </c>
      <c r="F31" s="37">
        <f>C31+D31-E31</f>
        <v>422612</v>
      </c>
      <c r="G31" s="37">
        <v>414265</v>
      </c>
      <c r="H31" s="37">
        <v>8033</v>
      </c>
    </row>
    <row r="32" spans="1:8" ht="15.75" customHeight="1">
      <c r="A32" s="64"/>
      <c r="B32" s="62" t="s">
        <v>42</v>
      </c>
      <c r="C32" s="37">
        <f>'八月'!F32</f>
        <v>0</v>
      </c>
      <c r="D32" s="37">
        <v>0</v>
      </c>
      <c r="E32" s="37">
        <v>0</v>
      </c>
      <c r="F32" s="37"/>
      <c r="G32" s="37">
        <v>44191</v>
      </c>
      <c r="H32" s="37"/>
    </row>
    <row r="33" spans="1:8" ht="15.75" customHeight="1">
      <c r="A33" s="65" t="s">
        <v>43</v>
      </c>
      <c r="B33" s="62" t="s">
        <v>22</v>
      </c>
      <c r="C33" s="37">
        <f>'八月'!F33</f>
        <v>361061</v>
      </c>
      <c r="D33" s="37">
        <v>98</v>
      </c>
      <c r="E33" s="37">
        <v>3</v>
      </c>
      <c r="F33" s="37">
        <f>C33+D33-E33</f>
        <v>361156</v>
      </c>
      <c r="G33" s="37">
        <v>330855</v>
      </c>
      <c r="H33" s="37">
        <v>30271</v>
      </c>
    </row>
    <row r="34" spans="1:8" ht="15.75" customHeight="1">
      <c r="A34" s="66"/>
      <c r="B34" s="62" t="s">
        <v>44</v>
      </c>
      <c r="C34" s="37">
        <f>'八月'!F34</f>
        <v>0</v>
      </c>
      <c r="D34" s="37">
        <v>0</v>
      </c>
      <c r="E34" s="37">
        <v>0</v>
      </c>
      <c r="F34" s="37"/>
      <c r="G34" s="37">
        <v>64042</v>
      </c>
      <c r="H34" s="37"/>
    </row>
    <row r="35" spans="1:8" ht="15.75" customHeight="1">
      <c r="A35" s="61" t="s">
        <v>45</v>
      </c>
      <c r="B35" s="62" t="s">
        <v>22</v>
      </c>
      <c r="C35" s="37">
        <f>'八月'!F35</f>
        <v>149783</v>
      </c>
      <c r="D35" s="37">
        <v>72</v>
      </c>
      <c r="E35" s="37">
        <v>2</v>
      </c>
      <c r="F35" s="37">
        <f>C35+D35-E35</f>
        <v>149853</v>
      </c>
      <c r="G35" s="37">
        <v>156897</v>
      </c>
      <c r="H35" s="37">
        <v>-7106</v>
      </c>
    </row>
    <row r="36" spans="1:8" ht="15.75" customHeight="1">
      <c r="A36" s="64"/>
      <c r="B36" s="62" t="s">
        <v>46</v>
      </c>
      <c r="C36" s="37">
        <f>'八月'!F36</f>
        <v>0</v>
      </c>
      <c r="D36" s="37">
        <v>0</v>
      </c>
      <c r="E36" s="37">
        <v>0</v>
      </c>
      <c r="F36" s="37"/>
      <c r="G36" s="37">
        <v>30547</v>
      </c>
      <c r="H36" s="37"/>
    </row>
    <row r="37" spans="1:8" ht="15.75" customHeight="1">
      <c r="A37" s="61" t="s">
        <v>47</v>
      </c>
      <c r="B37" s="62" t="s">
        <v>22</v>
      </c>
      <c r="C37" s="37">
        <f>'八月'!F37</f>
        <v>188098</v>
      </c>
      <c r="D37" s="37">
        <v>65</v>
      </c>
      <c r="E37" s="37">
        <v>0</v>
      </c>
      <c r="F37" s="37">
        <f>C37+D37-E37</f>
        <v>188163</v>
      </c>
      <c r="G37" s="37">
        <v>207437</v>
      </c>
      <c r="H37" s="37">
        <v>-19357</v>
      </c>
    </row>
    <row r="38" spans="1:8" ht="15.75" customHeight="1">
      <c r="A38" s="64"/>
      <c r="B38" s="62" t="s">
        <v>48</v>
      </c>
      <c r="C38" s="37">
        <f>'八月'!F38</f>
        <v>0</v>
      </c>
      <c r="D38" s="37">
        <v>0</v>
      </c>
      <c r="E38" s="37">
        <v>0</v>
      </c>
      <c r="F38" s="37"/>
      <c r="G38" s="37">
        <v>29892</v>
      </c>
      <c r="H38" s="37"/>
    </row>
    <row r="39" spans="1:8" ht="15.75" customHeight="1">
      <c r="A39" s="62" t="s">
        <v>49</v>
      </c>
      <c r="B39" s="62" t="s">
        <v>49</v>
      </c>
      <c r="C39" s="37">
        <f>'八月'!F39</f>
        <v>91843</v>
      </c>
      <c r="D39" s="37">
        <v>87</v>
      </c>
      <c r="E39" s="37">
        <v>12</v>
      </c>
      <c r="F39" s="37">
        <f>C39+D39-E39</f>
        <v>91918</v>
      </c>
      <c r="G39" s="37">
        <v>84110</v>
      </c>
      <c r="H39" s="37">
        <v>7794</v>
      </c>
    </row>
    <row r="40" spans="1:8" ht="15.75" customHeight="1">
      <c r="A40" s="62" t="s">
        <v>50</v>
      </c>
      <c r="B40" s="62" t="s">
        <v>22</v>
      </c>
      <c r="C40" s="37">
        <f>'八月'!F40</f>
        <v>154206</v>
      </c>
      <c r="D40" s="37">
        <v>15</v>
      </c>
      <c r="E40" s="37">
        <v>1</v>
      </c>
      <c r="F40" s="37">
        <f>C40+D40-E40</f>
        <v>154220</v>
      </c>
      <c r="G40" s="37">
        <v>159906</v>
      </c>
      <c r="H40" s="37">
        <v>-5739</v>
      </c>
    </row>
    <row r="41" spans="1:8" ht="15.75" customHeight="1">
      <c r="A41" s="61" t="s">
        <v>51</v>
      </c>
      <c r="B41" s="62" t="s">
        <v>17</v>
      </c>
      <c r="C41" s="37">
        <f>'八月'!F41</f>
        <v>252323</v>
      </c>
      <c r="D41" s="37">
        <v>241</v>
      </c>
      <c r="E41" s="37">
        <v>0</v>
      </c>
      <c r="F41" s="37">
        <f>C41+D41-E41</f>
        <v>252564</v>
      </c>
      <c r="G41" s="37">
        <v>241408</v>
      </c>
      <c r="H41" s="37">
        <v>10832</v>
      </c>
    </row>
    <row r="42" spans="1:8" ht="15.75" customHeight="1">
      <c r="A42" s="63"/>
      <c r="B42" s="62" t="s">
        <v>52</v>
      </c>
      <c r="C42" s="37">
        <f>'八月'!F42</f>
        <v>0</v>
      </c>
      <c r="D42" s="37">
        <v>0</v>
      </c>
      <c r="E42" s="37">
        <v>0</v>
      </c>
      <c r="F42" s="37"/>
      <c r="G42" s="37">
        <v>41042</v>
      </c>
      <c r="H42" s="37"/>
    </row>
    <row r="43" spans="1:8" ht="15.75" customHeight="1">
      <c r="A43" s="63"/>
      <c r="B43" s="62" t="s">
        <v>39</v>
      </c>
      <c r="C43" s="37">
        <f>'八月'!F43</f>
        <v>0</v>
      </c>
      <c r="D43" s="37">
        <v>0</v>
      </c>
      <c r="E43" s="37">
        <v>0</v>
      </c>
      <c r="F43" s="37"/>
      <c r="G43" s="37">
        <v>14635</v>
      </c>
      <c r="H43" s="37"/>
    </row>
    <row r="44" spans="1:8" ht="15.75" customHeight="1">
      <c r="A44" s="63"/>
      <c r="B44" s="62" t="s">
        <v>53</v>
      </c>
      <c r="C44" s="37">
        <f>'八月'!F44</f>
        <v>0</v>
      </c>
      <c r="D44" s="37">
        <v>0</v>
      </c>
      <c r="E44" s="37">
        <v>0</v>
      </c>
      <c r="F44" s="37"/>
      <c r="G44" s="37">
        <v>41625</v>
      </c>
      <c r="H44" s="37"/>
    </row>
    <row r="45" spans="1:8" ht="15.75" customHeight="1">
      <c r="A45" s="63"/>
      <c r="B45" s="62" t="s">
        <v>54</v>
      </c>
      <c r="C45" s="37">
        <f>'八月'!F45</f>
        <v>0</v>
      </c>
      <c r="D45" s="37">
        <v>0</v>
      </c>
      <c r="E45" s="37">
        <v>0</v>
      </c>
      <c r="F45" s="37"/>
      <c r="G45" s="37">
        <v>64109</v>
      </c>
      <c r="H45" s="37"/>
    </row>
    <row r="46" spans="1:8" ht="15.75" customHeight="1">
      <c r="A46" s="63"/>
      <c r="B46" s="62" t="s">
        <v>55</v>
      </c>
      <c r="C46" s="37">
        <f>'八月'!F46</f>
        <v>0</v>
      </c>
      <c r="D46" s="37">
        <v>0</v>
      </c>
      <c r="E46" s="37">
        <v>0</v>
      </c>
      <c r="F46" s="37"/>
      <c r="G46" s="37">
        <v>18465</v>
      </c>
      <c r="H46" s="37"/>
    </row>
    <row r="47" spans="1:8" ht="15.75" customHeight="1">
      <c r="A47" s="64"/>
      <c r="B47" s="62" t="s">
        <v>56</v>
      </c>
      <c r="C47" s="37">
        <f>'八月'!F47</f>
        <v>0</v>
      </c>
      <c r="D47" s="37">
        <v>0</v>
      </c>
      <c r="E47" s="37">
        <v>0</v>
      </c>
      <c r="F47" s="37"/>
      <c r="G47" s="37">
        <v>46509</v>
      </c>
      <c r="H47" s="37"/>
    </row>
    <row r="48" spans="1:8" ht="15.75" customHeight="1">
      <c r="A48" s="61" t="s">
        <v>57</v>
      </c>
      <c r="B48" s="62" t="s">
        <v>22</v>
      </c>
      <c r="C48" s="37">
        <f>'八月'!F48</f>
        <v>323742</v>
      </c>
      <c r="D48" s="19">
        <v>135</v>
      </c>
      <c r="E48" s="37">
        <v>2</v>
      </c>
      <c r="F48" s="37">
        <f>C48+D48-E48</f>
        <v>323875</v>
      </c>
      <c r="G48" s="37">
        <v>335563</v>
      </c>
      <c r="H48" s="37">
        <f>F48-G48</f>
        <v>-11688</v>
      </c>
    </row>
    <row r="49" spans="1:8" ht="15.75" customHeight="1">
      <c r="A49" s="63"/>
      <c r="B49" s="62" t="s">
        <v>58</v>
      </c>
      <c r="C49" s="37">
        <f>'八月'!F49</f>
        <v>0</v>
      </c>
      <c r="D49" s="37">
        <v>0</v>
      </c>
      <c r="E49" s="37">
        <v>0</v>
      </c>
      <c r="F49" s="37"/>
      <c r="G49" s="37">
        <v>24459</v>
      </c>
      <c r="H49" s="37"/>
    </row>
    <row r="50" spans="1:8" ht="15.75" customHeight="1">
      <c r="A50" s="64"/>
      <c r="B50" s="62" t="s">
        <v>97</v>
      </c>
      <c r="C50" s="37">
        <f>'八月'!F50</f>
        <v>0</v>
      </c>
      <c r="D50" s="37">
        <v>0</v>
      </c>
      <c r="E50" s="37">
        <v>0</v>
      </c>
      <c r="F50" s="37"/>
      <c r="G50" s="37">
        <v>65126</v>
      </c>
      <c r="H50" s="37"/>
    </row>
    <row r="51" spans="1:8" ht="15.75" customHeight="1">
      <c r="A51" s="65" t="s">
        <v>59</v>
      </c>
      <c r="B51" s="62" t="s">
        <v>17</v>
      </c>
      <c r="C51" s="37">
        <f>'八月'!F51</f>
        <v>370282</v>
      </c>
      <c r="D51" s="37">
        <v>255</v>
      </c>
      <c r="E51" s="37">
        <v>9</v>
      </c>
      <c r="F51" s="37">
        <f>C51+D51-E51</f>
        <v>370528</v>
      </c>
      <c r="G51" s="37">
        <v>391742</v>
      </c>
      <c r="H51" s="37">
        <v>-21409</v>
      </c>
    </row>
    <row r="52" spans="1:8" ht="15.75" customHeight="1">
      <c r="A52" s="66"/>
      <c r="B52" s="62" t="s">
        <v>60</v>
      </c>
      <c r="C52" s="37">
        <f>'八月'!F52</f>
        <v>0</v>
      </c>
      <c r="D52" s="37">
        <v>0</v>
      </c>
      <c r="E52" s="37">
        <v>0</v>
      </c>
      <c r="F52" s="37"/>
      <c r="G52" s="37">
        <v>112665</v>
      </c>
      <c r="H52" s="37"/>
    </row>
    <row r="53" spans="1:8" ht="15.75" customHeight="1">
      <c r="A53" s="67"/>
      <c r="B53" s="62" t="s">
        <v>61</v>
      </c>
      <c r="C53" s="37">
        <f>'八月'!F53</f>
        <v>0</v>
      </c>
      <c r="D53" s="37">
        <v>0</v>
      </c>
      <c r="E53" s="37">
        <v>0</v>
      </c>
      <c r="F53" s="37"/>
      <c r="G53" s="37">
        <v>30325</v>
      </c>
      <c r="H53" s="37"/>
    </row>
    <row r="54" spans="1:8" ht="15.75" customHeight="1">
      <c r="A54" s="61" t="s">
        <v>62</v>
      </c>
      <c r="B54" s="62" t="s">
        <v>22</v>
      </c>
      <c r="C54" s="37">
        <f>'八月'!F54</f>
        <v>253355</v>
      </c>
      <c r="D54" s="19">
        <v>118</v>
      </c>
      <c r="E54" s="37">
        <v>10</v>
      </c>
      <c r="F54" s="37">
        <f>C54+D54-E54</f>
        <v>253463</v>
      </c>
      <c r="G54" s="37">
        <v>256067</v>
      </c>
      <c r="H54" s="37">
        <v>-2713</v>
      </c>
    </row>
    <row r="55" spans="1:8" ht="15.75" customHeight="1">
      <c r="A55" s="64"/>
      <c r="B55" s="62" t="s">
        <v>63</v>
      </c>
      <c r="C55" s="37">
        <f>'八月'!F55</f>
        <v>0</v>
      </c>
      <c r="D55" s="37">
        <v>0</v>
      </c>
      <c r="E55" s="37">
        <v>0</v>
      </c>
      <c r="F55" s="37"/>
      <c r="G55" s="37">
        <v>67148</v>
      </c>
      <c r="H55" s="37"/>
    </row>
    <row r="56" spans="1:8" ht="15.75" customHeight="1">
      <c r="A56" s="65" t="s">
        <v>64</v>
      </c>
      <c r="B56" s="62" t="s">
        <v>22</v>
      </c>
      <c r="C56" s="37">
        <f>'八月'!F56</f>
        <v>141214</v>
      </c>
      <c r="D56" s="37">
        <v>16</v>
      </c>
      <c r="E56" s="37">
        <v>3</v>
      </c>
      <c r="F56" s="37">
        <f>C56+D56-E56</f>
        <v>141227</v>
      </c>
      <c r="G56" s="37">
        <v>137377</v>
      </c>
      <c r="H56" s="37">
        <v>3847</v>
      </c>
    </row>
    <row r="57" spans="1:8" ht="15.75" customHeight="1">
      <c r="A57" s="66"/>
      <c r="B57" s="62" t="s">
        <v>65</v>
      </c>
      <c r="C57" s="37">
        <f>'八月'!F57</f>
        <v>0</v>
      </c>
      <c r="D57" s="37">
        <v>6</v>
      </c>
      <c r="E57" s="37">
        <v>1</v>
      </c>
      <c r="F57" s="37"/>
      <c r="G57" s="37">
        <v>29373</v>
      </c>
      <c r="H57" s="37"/>
    </row>
    <row r="58" spans="1:8" ht="15.75" customHeight="1">
      <c r="A58" s="61" t="s">
        <v>66</v>
      </c>
      <c r="B58" s="62" t="s">
        <v>22</v>
      </c>
      <c r="C58" s="37">
        <f>'八月'!F58</f>
        <v>113181</v>
      </c>
      <c r="D58" s="37">
        <v>63</v>
      </c>
      <c r="E58" s="37">
        <v>2</v>
      </c>
      <c r="F58" s="37">
        <f>C58+D58-E58</f>
        <v>113242</v>
      </c>
      <c r="G58" s="37">
        <v>110601</v>
      </c>
      <c r="H58" s="37">
        <v>2531</v>
      </c>
    </row>
    <row r="59" spans="1:8" ht="15.75" customHeight="1">
      <c r="A59" s="64"/>
      <c r="B59" s="62" t="s">
        <v>67</v>
      </c>
      <c r="C59" s="37">
        <f>'八月'!F59</f>
        <v>0</v>
      </c>
      <c r="D59" s="37">
        <v>0</v>
      </c>
      <c r="E59" s="37">
        <v>0</v>
      </c>
      <c r="F59" s="37"/>
      <c r="G59" s="37">
        <v>36145</v>
      </c>
      <c r="H59" s="37"/>
    </row>
    <row r="60" spans="1:8" ht="15.75" customHeight="1">
      <c r="A60" s="61" t="s">
        <v>68</v>
      </c>
      <c r="B60" s="62" t="s">
        <v>22</v>
      </c>
      <c r="C60" s="37">
        <f>'八月'!F60</f>
        <v>69016</v>
      </c>
      <c r="D60" s="37">
        <v>49</v>
      </c>
      <c r="E60" s="37">
        <v>1</v>
      </c>
      <c r="F60" s="37">
        <f>C60+D60-E60</f>
        <v>69064</v>
      </c>
      <c r="G60" s="37">
        <v>75222</v>
      </c>
      <c r="H60" s="37">
        <v>-6181</v>
      </c>
    </row>
    <row r="61" spans="1:8" ht="15.75" customHeight="1">
      <c r="A61" s="64"/>
      <c r="B61" s="62" t="s">
        <v>69</v>
      </c>
      <c r="C61" s="37">
        <f>'八月'!F61</f>
        <v>0</v>
      </c>
      <c r="D61" s="37">
        <v>0</v>
      </c>
      <c r="E61" s="37">
        <v>0</v>
      </c>
      <c r="F61" s="37"/>
      <c r="G61" s="37">
        <v>35404</v>
      </c>
      <c r="H61" s="37"/>
    </row>
    <row r="62" spans="1:8" ht="15.75" customHeight="1">
      <c r="A62" s="65" t="s">
        <v>70</v>
      </c>
      <c r="B62" s="62" t="s">
        <v>22</v>
      </c>
      <c r="C62" s="37">
        <f>'八月'!F62</f>
        <v>26140</v>
      </c>
      <c r="D62" s="37">
        <v>19</v>
      </c>
      <c r="E62" s="37">
        <v>0</v>
      </c>
      <c r="F62" s="37">
        <f>C62+D62-E62</f>
        <v>26159</v>
      </c>
      <c r="G62" s="37">
        <v>28884</v>
      </c>
      <c r="H62" s="37">
        <v>-2744</v>
      </c>
    </row>
    <row r="63" spans="1:8" ht="15.75" customHeight="1">
      <c r="A63" s="66"/>
      <c r="B63" s="62" t="s">
        <v>71</v>
      </c>
      <c r="C63" s="37">
        <f>'八月'!F63</f>
        <v>0</v>
      </c>
      <c r="D63" s="37">
        <v>0</v>
      </c>
      <c r="E63" s="37">
        <v>0</v>
      </c>
      <c r="F63" s="37"/>
      <c r="G63" s="37">
        <v>16813</v>
      </c>
      <c r="H63" s="37"/>
    </row>
    <row r="64" spans="1:8" ht="15.75" customHeight="1">
      <c r="A64" s="61" t="s">
        <v>72</v>
      </c>
      <c r="B64" s="62" t="s">
        <v>17</v>
      </c>
      <c r="C64" s="37">
        <f>'八月'!F64</f>
        <v>837048</v>
      </c>
      <c r="D64" s="37">
        <v>764</v>
      </c>
      <c r="E64" s="37">
        <v>47</v>
      </c>
      <c r="F64" s="37">
        <f>C64+D64-E64</f>
        <v>837765</v>
      </c>
      <c r="G64" s="37">
        <v>913243</v>
      </c>
      <c r="H64" s="37">
        <v>-75823</v>
      </c>
    </row>
    <row r="65" spans="1:8" ht="15.75" customHeight="1">
      <c r="A65" s="63"/>
      <c r="B65" s="62" t="s">
        <v>98</v>
      </c>
      <c r="C65" s="37">
        <f>'八月'!F65</f>
        <v>0</v>
      </c>
      <c r="D65" s="37">
        <v>23</v>
      </c>
      <c r="E65" s="37">
        <v>0</v>
      </c>
      <c r="F65" s="37"/>
      <c r="G65" s="37">
        <v>72796</v>
      </c>
      <c r="H65" s="37"/>
    </row>
    <row r="66" spans="1:8" ht="15.75" customHeight="1">
      <c r="A66" s="63"/>
      <c r="B66" s="62" t="s">
        <v>20</v>
      </c>
      <c r="C66" s="37">
        <f>'八月'!F66</f>
        <v>0</v>
      </c>
      <c r="D66" s="37">
        <v>57</v>
      </c>
      <c r="E66" s="37">
        <v>5</v>
      </c>
      <c r="F66" s="37"/>
      <c r="G66" s="37">
        <v>83596</v>
      </c>
      <c r="H66" s="37"/>
    </row>
    <row r="67" spans="1:8" ht="15.75" customHeight="1">
      <c r="A67" s="63"/>
      <c r="B67" s="62" t="s">
        <v>99</v>
      </c>
      <c r="C67" s="37">
        <f>'八月'!F67</f>
        <v>0</v>
      </c>
      <c r="D67" s="37">
        <v>18</v>
      </c>
      <c r="E67" s="37">
        <v>29</v>
      </c>
      <c r="F67" s="37"/>
      <c r="G67" s="37">
        <v>111479</v>
      </c>
      <c r="H67" s="37"/>
    </row>
    <row r="68" spans="1:8" ht="15.75" customHeight="1">
      <c r="A68" s="63"/>
      <c r="B68" s="62" t="s">
        <v>18</v>
      </c>
      <c r="C68" s="37">
        <f>'八月'!F68</f>
        <v>0</v>
      </c>
      <c r="D68" s="37">
        <v>95</v>
      </c>
      <c r="E68" s="37">
        <v>3</v>
      </c>
      <c r="F68" s="37"/>
      <c r="G68" s="37">
        <v>82873</v>
      </c>
      <c r="H68" s="37"/>
    </row>
    <row r="69" spans="1:8" ht="15.75" customHeight="1">
      <c r="A69" s="63"/>
      <c r="B69" s="62" t="s">
        <v>100</v>
      </c>
      <c r="C69" s="37">
        <f>'八月'!F69</f>
        <v>0</v>
      </c>
      <c r="D69" s="37">
        <v>1</v>
      </c>
      <c r="E69" s="37">
        <v>2</v>
      </c>
      <c r="F69" s="37"/>
      <c r="G69" s="37">
        <v>58744</v>
      </c>
      <c r="H69" s="37"/>
    </row>
    <row r="70" spans="1:8" ht="15.75" customHeight="1">
      <c r="A70" s="63"/>
      <c r="B70" s="62" t="s">
        <v>101</v>
      </c>
      <c r="C70" s="37">
        <f>'八月'!F70</f>
        <v>0</v>
      </c>
      <c r="D70" s="37">
        <v>0</v>
      </c>
      <c r="E70" s="37">
        <v>0</v>
      </c>
      <c r="F70" s="37"/>
      <c r="G70" s="37">
        <v>44235</v>
      </c>
      <c r="H70" s="37"/>
    </row>
    <row r="71" spans="1:8" ht="15.75" customHeight="1">
      <c r="A71" s="63"/>
      <c r="B71" s="62" t="s">
        <v>102</v>
      </c>
      <c r="C71" s="37">
        <f>'八月'!F71</f>
        <v>0</v>
      </c>
      <c r="D71" s="37">
        <v>1</v>
      </c>
      <c r="E71" s="37">
        <v>0</v>
      </c>
      <c r="F71" s="37"/>
      <c r="G71" s="37">
        <v>71088</v>
      </c>
      <c r="H71" s="37"/>
    </row>
    <row r="72" spans="1:8" ht="15.75" customHeight="1">
      <c r="A72" s="63"/>
      <c r="B72" s="62" t="s">
        <v>73</v>
      </c>
      <c r="C72" s="37">
        <f>'八月'!F72</f>
        <v>0</v>
      </c>
      <c r="D72" s="37">
        <v>408</v>
      </c>
      <c r="E72" s="37">
        <v>6</v>
      </c>
      <c r="F72" s="37"/>
      <c r="G72" s="37">
        <v>89283</v>
      </c>
      <c r="H72" s="37"/>
    </row>
    <row r="73" spans="1:8" ht="15.75" customHeight="1">
      <c r="A73" s="63"/>
      <c r="B73" s="62" t="s">
        <v>74</v>
      </c>
      <c r="C73" s="37">
        <f>'八月'!F73</f>
        <v>0</v>
      </c>
      <c r="D73" s="37">
        <v>0</v>
      </c>
      <c r="E73" s="37">
        <v>0</v>
      </c>
      <c r="F73" s="37"/>
      <c r="G73" s="37">
        <v>37473</v>
      </c>
      <c r="H73" s="37"/>
    </row>
    <row r="74" spans="1:8" ht="15.75" customHeight="1">
      <c r="A74" s="63"/>
      <c r="B74" s="62" t="s">
        <v>75</v>
      </c>
      <c r="C74" s="37">
        <f>'八月'!F74</f>
        <v>0</v>
      </c>
      <c r="D74" s="37">
        <v>160</v>
      </c>
      <c r="E74" s="37">
        <v>0</v>
      </c>
      <c r="F74" s="37"/>
      <c r="G74" s="37">
        <v>86107</v>
      </c>
      <c r="H74" s="37"/>
    </row>
    <row r="75" spans="1:8" ht="15.75" customHeight="1">
      <c r="A75" s="63"/>
      <c r="B75" s="62" t="s">
        <v>103</v>
      </c>
      <c r="C75" s="37">
        <f>'八月'!F75</f>
        <v>0</v>
      </c>
      <c r="D75" s="37">
        <v>0</v>
      </c>
      <c r="E75" s="37">
        <v>0</v>
      </c>
      <c r="F75" s="37"/>
      <c r="G75" s="37">
        <v>93470</v>
      </c>
      <c r="H75" s="37"/>
    </row>
    <row r="76" spans="1:8" ht="15.75" customHeight="1">
      <c r="A76" s="63"/>
      <c r="B76" s="62" t="s">
        <v>104</v>
      </c>
      <c r="C76" s="37">
        <f>'八月'!F76</f>
        <v>0</v>
      </c>
      <c r="D76" s="37">
        <v>1</v>
      </c>
      <c r="E76" s="37">
        <v>2</v>
      </c>
      <c r="F76" s="37"/>
      <c r="G76" s="37">
        <v>82099</v>
      </c>
      <c r="H76" s="37"/>
    </row>
    <row r="77" spans="1:8" ht="15.75" customHeight="1">
      <c r="A77" s="61" t="s">
        <v>76</v>
      </c>
      <c r="B77" s="60" t="s">
        <v>17</v>
      </c>
      <c r="C77" s="37">
        <f>'八月'!F77</f>
        <v>510701</v>
      </c>
      <c r="D77" s="37">
        <v>503</v>
      </c>
      <c r="E77" s="37">
        <v>5</v>
      </c>
      <c r="F77" s="37">
        <f>C77+D77-E77</f>
        <v>511199</v>
      </c>
      <c r="G77" s="37">
        <v>525619</v>
      </c>
      <c r="H77" s="37">
        <v>-14734</v>
      </c>
    </row>
    <row r="78" spans="1:8" ht="15.75" customHeight="1">
      <c r="A78" s="63"/>
      <c r="B78" s="60" t="s">
        <v>77</v>
      </c>
      <c r="C78" s="37">
        <f>'八月'!F78</f>
        <v>0</v>
      </c>
      <c r="D78" s="37">
        <v>0</v>
      </c>
      <c r="E78" s="37">
        <v>0</v>
      </c>
      <c r="F78" s="37"/>
      <c r="G78" s="37">
        <v>11216</v>
      </c>
      <c r="H78" s="37"/>
    </row>
    <row r="79" spans="1:8" ht="15.75" customHeight="1">
      <c r="A79" s="63"/>
      <c r="B79" s="60" t="s">
        <v>78</v>
      </c>
      <c r="C79" s="37">
        <f>'八月'!F79</f>
        <v>0</v>
      </c>
      <c r="D79" s="37">
        <v>220</v>
      </c>
      <c r="E79" s="37">
        <v>0</v>
      </c>
      <c r="F79" s="37"/>
      <c r="G79" s="37">
        <v>36971</v>
      </c>
      <c r="H79" s="37"/>
    </row>
    <row r="80" spans="1:8" ht="15.75" customHeight="1">
      <c r="A80" s="63"/>
      <c r="B80" s="60" t="s">
        <v>79</v>
      </c>
      <c r="C80" s="37">
        <f>'八月'!F80</f>
        <v>0</v>
      </c>
      <c r="D80" s="37">
        <v>39</v>
      </c>
      <c r="E80" s="37">
        <v>0</v>
      </c>
      <c r="F80" s="37"/>
      <c r="G80" s="37">
        <v>64468</v>
      </c>
      <c r="H80" s="37"/>
    </row>
    <row r="81" spans="1:8" ht="15.75" customHeight="1">
      <c r="A81" s="63"/>
      <c r="B81" s="60" t="s">
        <v>80</v>
      </c>
      <c r="C81" s="37">
        <f>'八月'!F81</f>
        <v>0</v>
      </c>
      <c r="D81" s="37">
        <v>57</v>
      </c>
      <c r="E81" s="37">
        <v>0</v>
      </c>
      <c r="F81" s="37"/>
      <c r="G81" s="37">
        <v>51794</v>
      </c>
      <c r="H81" s="37"/>
    </row>
    <row r="82" spans="1:8" ht="15.75" customHeight="1">
      <c r="A82" s="63"/>
      <c r="B82" s="60" t="s">
        <v>81</v>
      </c>
      <c r="C82" s="37">
        <f>'八月'!F82</f>
        <v>0</v>
      </c>
      <c r="D82" s="37">
        <v>28</v>
      </c>
      <c r="E82" s="37">
        <v>1</v>
      </c>
      <c r="F82" s="37"/>
      <c r="G82" s="37">
        <v>121370</v>
      </c>
      <c r="H82" s="37"/>
    </row>
    <row r="83" spans="1:8" ht="15.75" customHeight="1">
      <c r="A83" s="63"/>
      <c r="B83" s="60" t="s">
        <v>82</v>
      </c>
      <c r="C83" s="37">
        <f>'八月'!F83</f>
        <v>0</v>
      </c>
      <c r="D83" s="37">
        <v>0</v>
      </c>
      <c r="E83" s="37">
        <v>0</v>
      </c>
      <c r="F83" s="37"/>
      <c r="G83" s="37">
        <v>22475</v>
      </c>
      <c r="H83" s="37"/>
    </row>
    <row r="84" spans="1:8" ht="15.75" customHeight="1">
      <c r="A84" s="63"/>
      <c r="B84" s="60" t="s">
        <v>83</v>
      </c>
      <c r="C84" s="37">
        <f>'八月'!F84</f>
        <v>0</v>
      </c>
      <c r="D84" s="37">
        <v>0</v>
      </c>
      <c r="E84" s="37">
        <v>0</v>
      </c>
      <c r="F84" s="37"/>
      <c r="G84" s="37">
        <v>12144</v>
      </c>
      <c r="H84" s="37"/>
    </row>
    <row r="85" spans="1:8" ht="15.75" customHeight="1">
      <c r="A85" s="63"/>
      <c r="B85" s="60" t="s">
        <v>84</v>
      </c>
      <c r="C85" s="37">
        <f>'八月'!F85</f>
        <v>0</v>
      </c>
      <c r="D85" s="37">
        <v>94</v>
      </c>
      <c r="E85" s="37">
        <v>2</v>
      </c>
      <c r="F85" s="37"/>
      <c r="G85" s="37">
        <v>68625</v>
      </c>
      <c r="H85" s="37"/>
    </row>
    <row r="86" spans="1:8" ht="15.75" customHeight="1">
      <c r="A86" s="63"/>
      <c r="B86" s="60" t="s">
        <v>85</v>
      </c>
      <c r="C86" s="37">
        <f>'八月'!F86</f>
        <v>0</v>
      </c>
      <c r="D86" s="37">
        <v>2</v>
      </c>
      <c r="E86" s="37">
        <v>1</v>
      </c>
      <c r="F86" s="37"/>
      <c r="G86" s="37">
        <v>69244</v>
      </c>
      <c r="H86" s="37"/>
    </row>
    <row r="87" spans="1:8" ht="15.75" customHeight="1">
      <c r="A87" s="63"/>
      <c r="B87" s="60" t="s">
        <v>86</v>
      </c>
      <c r="C87" s="37">
        <f>'八月'!F87</f>
        <v>0</v>
      </c>
      <c r="D87" s="37">
        <v>0</v>
      </c>
      <c r="E87" s="37">
        <v>1</v>
      </c>
      <c r="F87" s="37"/>
      <c r="G87" s="37">
        <v>10759</v>
      </c>
      <c r="H87" s="37"/>
    </row>
    <row r="88" spans="1:8" ht="15.75" customHeight="1">
      <c r="A88" s="64"/>
      <c r="B88" s="60" t="s">
        <v>87</v>
      </c>
      <c r="C88" s="37">
        <f>'八月'!F88</f>
        <v>0</v>
      </c>
      <c r="D88" s="37">
        <v>63</v>
      </c>
      <c r="E88" s="37">
        <v>0</v>
      </c>
      <c r="F88" s="37"/>
      <c r="G88" s="37">
        <v>56553</v>
      </c>
      <c r="H88" s="37"/>
    </row>
    <row r="89" spans="1:8" ht="15.75" customHeight="1">
      <c r="A89" s="91" t="s">
        <v>88</v>
      </c>
      <c r="B89" s="92"/>
      <c r="C89" s="37"/>
      <c r="D89" s="62" t="s">
        <v>89</v>
      </c>
      <c r="E89" s="62" t="s">
        <v>89</v>
      </c>
      <c r="F89" s="37"/>
      <c r="G89" s="62" t="s">
        <v>90</v>
      </c>
      <c r="H89" s="37"/>
    </row>
    <row r="90" spans="1:8" ht="15.75" customHeight="1">
      <c r="A90" s="93" t="s">
        <v>94</v>
      </c>
      <c r="B90" s="92"/>
      <c r="C90" s="37"/>
      <c r="D90" s="62" t="s">
        <v>92</v>
      </c>
      <c r="E90" s="62" t="s">
        <v>92</v>
      </c>
      <c r="F90" s="37"/>
      <c r="G90" s="62" t="s">
        <v>90</v>
      </c>
      <c r="H90" s="37"/>
    </row>
    <row r="91" spans="1:8" ht="15.75" customHeight="1">
      <c r="A91" s="93" t="s">
        <v>93</v>
      </c>
      <c r="B91" s="92"/>
      <c r="C91" s="37"/>
      <c r="D91" s="62" t="s">
        <v>92</v>
      </c>
      <c r="E91" s="62" t="s">
        <v>92</v>
      </c>
      <c r="F91" s="37"/>
      <c r="G91" s="62" t="s">
        <v>90</v>
      </c>
      <c r="H91" s="37"/>
    </row>
    <row r="92" ht="15.75" customHeight="1"/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9448818897637796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營建署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蔡茂雄</dc:creator>
  <cp:keywords/>
  <dc:description/>
  <cp:lastModifiedBy>087337</cp:lastModifiedBy>
  <cp:lastPrinted>2004-09-07T06:50:08Z</cp:lastPrinted>
  <dcterms:created xsi:type="dcterms:W3CDTF">2000-02-19T02:05:15Z</dcterms:created>
  <dcterms:modified xsi:type="dcterms:W3CDTF">2012-04-12T08:52:21Z</dcterms:modified>
  <cp:category/>
  <cp:version/>
  <cp:contentType/>
  <cp:contentStatus/>
</cp:coreProperties>
</file>