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tabRatio="682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definedNames>
    <definedName name="_xlnm.Print_Titles" localSheetId="0">'一月'!$2:$5</definedName>
    <definedName name="_xlnm.Print_Titles" localSheetId="6">'七月'!$2:$5</definedName>
    <definedName name="_xlnm.Print_Titles" localSheetId="8">'九月'!$2:$5</definedName>
    <definedName name="_xlnm.Print_Titles" localSheetId="1">'二月'!$2:$5</definedName>
    <definedName name="_xlnm.Print_Titles" localSheetId="7">'八月'!$2:$5</definedName>
    <definedName name="_xlnm.Print_Titles" localSheetId="10">'十一月'!$2:$5</definedName>
    <definedName name="_xlnm.Print_Titles" localSheetId="11">'十二月'!$2:$5</definedName>
    <definedName name="_xlnm.Print_Titles" localSheetId="9">'十月'!$2:$5</definedName>
    <definedName name="_xlnm.Print_Titles" localSheetId="2">'三月'!$2:$5</definedName>
    <definedName name="_xlnm.Print_Titles" localSheetId="4">'五月'!$2:$5</definedName>
    <definedName name="_xlnm.Print_Titles" localSheetId="5">'六月'!$2:$5</definedName>
    <definedName name="_xlnm.Print_Titles" localSheetId="3">'四月'!$2:$5</definedName>
  </definedNames>
  <calcPr fullCalcOnLoad="1"/>
</workbook>
</file>

<file path=xl/sharedStrings.xml><?xml version="1.0" encoding="utf-8"?>
<sst xmlns="http://schemas.openxmlformats.org/spreadsheetml/2006/main" count="1680" uniqueCount="133">
  <si>
    <t>本月核發</t>
  </si>
  <si>
    <t>本月住宅</t>
  </si>
  <si>
    <t>本月</t>
  </si>
  <si>
    <t>住宅</t>
  </si>
  <si>
    <t>存量數</t>
  </si>
  <si>
    <t>住宅使用執照</t>
  </si>
  <si>
    <t>拆除數</t>
  </si>
  <si>
    <t>家庭戶數</t>
  </si>
  <si>
    <t>短缺數</t>
  </si>
  <si>
    <t>(B)</t>
  </si>
  <si>
    <t>(C)</t>
  </si>
  <si>
    <t xml:space="preserve"> A+B-C=(D)</t>
  </si>
  <si>
    <t>(E)</t>
  </si>
  <si>
    <t>D-E=(F)</t>
  </si>
  <si>
    <t>台灣地區</t>
  </si>
  <si>
    <t>台灣省</t>
  </si>
  <si>
    <t>基隆市</t>
  </si>
  <si>
    <t>全市小計</t>
  </si>
  <si>
    <t>中山區</t>
  </si>
  <si>
    <t>中正區</t>
  </si>
  <si>
    <t>信義區</t>
  </si>
  <si>
    <t>台北縣</t>
  </si>
  <si>
    <t>全縣小計</t>
  </si>
  <si>
    <t>板橋市</t>
  </si>
  <si>
    <t>三重市</t>
  </si>
  <si>
    <t>中和市</t>
  </si>
  <si>
    <t>永和市</t>
  </si>
  <si>
    <t>新店市</t>
  </si>
  <si>
    <t>新莊市</t>
  </si>
  <si>
    <t>桃園縣</t>
  </si>
  <si>
    <t>桃園市</t>
  </si>
  <si>
    <t>中壢市</t>
  </si>
  <si>
    <t>楊梅鎮</t>
  </si>
  <si>
    <t>新竹市</t>
  </si>
  <si>
    <t>新竹縣</t>
  </si>
  <si>
    <t>苗栗縣</t>
  </si>
  <si>
    <t>苗栗市</t>
  </si>
  <si>
    <t>台中市</t>
  </si>
  <si>
    <t>北屯區</t>
  </si>
  <si>
    <t>中區</t>
  </si>
  <si>
    <t>南屯區</t>
  </si>
  <si>
    <t>台中縣</t>
  </si>
  <si>
    <t>豐原市</t>
  </si>
  <si>
    <t>彰化縣</t>
  </si>
  <si>
    <t>彰化市</t>
  </si>
  <si>
    <t>南投縣</t>
  </si>
  <si>
    <t>南投市</t>
  </si>
  <si>
    <t>雲林縣</t>
  </si>
  <si>
    <t>斗六市</t>
  </si>
  <si>
    <t>嘉義市</t>
  </si>
  <si>
    <t>嘉義縣</t>
  </si>
  <si>
    <t>台南市</t>
  </si>
  <si>
    <t>北區</t>
  </si>
  <si>
    <t>南區</t>
  </si>
  <si>
    <t>東區</t>
  </si>
  <si>
    <t>安平區</t>
  </si>
  <si>
    <t>安南區</t>
  </si>
  <si>
    <t>台南縣</t>
  </si>
  <si>
    <t>新營市</t>
  </si>
  <si>
    <t>高雄縣</t>
  </si>
  <si>
    <t>鳳山市</t>
  </si>
  <si>
    <t>岡山鎮</t>
  </si>
  <si>
    <t>屏東縣</t>
  </si>
  <si>
    <t>屏東市</t>
  </si>
  <si>
    <t>宜蘭縣</t>
  </si>
  <si>
    <t>宜蘭市</t>
  </si>
  <si>
    <t>花蓮縣</t>
  </si>
  <si>
    <t>花蓮市</t>
  </si>
  <si>
    <t>台東縣</t>
  </si>
  <si>
    <t>台東市</t>
  </si>
  <si>
    <t>澎湖縣</t>
  </si>
  <si>
    <t>馬公市</t>
  </si>
  <si>
    <t>台北市</t>
  </si>
  <si>
    <t>文山區</t>
  </si>
  <si>
    <t>南港區</t>
  </si>
  <si>
    <t>內湖區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</si>
  <si>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</si>
  <si>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</si>
  <si>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</si>
  <si>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</si>
  <si>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</si>
  <si>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</si>
  <si>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</si>
  <si>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</si>
  <si>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</si>
  <si>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</si>
  <si>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</si>
  <si>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</si>
  <si>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填報單位</t>
  </si>
  <si>
    <t>建管單位</t>
  </si>
  <si>
    <t>內政部戶政司</t>
  </si>
  <si>
    <t>彙整單位</t>
  </si>
  <si>
    <t>內政部營建署</t>
  </si>
  <si>
    <t>主管機關</t>
  </si>
  <si>
    <t>彙整單位</t>
  </si>
  <si>
    <t>上月住宅</t>
  </si>
  <si>
    <t xml:space="preserve"> (A)</t>
  </si>
  <si>
    <t>永康市</t>
  </si>
  <si>
    <t>松山區</t>
  </si>
  <si>
    <t>大安區</t>
  </si>
  <si>
    <t>中正區</t>
  </si>
  <si>
    <t>大同區</t>
  </si>
  <si>
    <t>萬華區</t>
  </si>
  <si>
    <t>士林區</t>
  </si>
  <si>
    <t>北投區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</si>
  <si>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戶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</si>
  <si>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</si>
  <si>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</t>
    </r>
    <r>
      <rPr>
        <sz val="14"/>
        <rFont val="標楷體"/>
        <family val="4"/>
      </rPr>
      <t>灣</t>
    </r>
    <r>
      <rPr>
        <sz val="14"/>
        <rFont val="標楷體"/>
        <family val="4"/>
      </rPr>
      <t>地</t>
    </r>
    <r>
      <rPr>
        <sz val="14"/>
        <rFont val="標楷體"/>
        <family val="4"/>
      </rPr>
      <t>區</t>
    </r>
    <r>
      <rPr>
        <sz val="14"/>
        <rFont val="標楷體"/>
        <family val="4"/>
      </rPr>
      <t>住</t>
    </r>
    <r>
      <rPr>
        <sz val="14"/>
        <rFont val="標楷體"/>
        <family val="4"/>
      </rPr>
      <t>宅</t>
    </r>
    <r>
      <rPr>
        <sz val="14"/>
        <rFont val="標楷體"/>
        <family val="4"/>
      </rPr>
      <t>存</t>
    </r>
    <r>
      <rPr>
        <sz val="14"/>
        <rFont val="標楷體"/>
        <family val="4"/>
      </rPr>
      <t>量</t>
    </r>
    <r>
      <rPr>
        <sz val="14"/>
        <rFont val="標楷體"/>
        <family val="4"/>
      </rPr>
      <t>元</t>
    </r>
    <r>
      <rPr>
        <sz val="14"/>
        <rFont val="標楷體"/>
        <family val="4"/>
      </rPr>
      <t>月</t>
    </r>
    <r>
      <rPr>
        <sz val="14"/>
        <rFont val="標楷體"/>
        <family val="4"/>
      </rPr>
      <t>份</t>
    </r>
    <r>
      <rPr>
        <sz val="14"/>
        <rFont val="標楷體"/>
        <family val="4"/>
      </rPr>
      <t>報</t>
    </r>
    <r>
      <rPr>
        <sz val="14"/>
        <rFont val="標楷體"/>
        <family val="4"/>
      </rPr>
      <t>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</si>
  <si>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台灣地區住宅存量二月份報表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</si>
  <si>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台灣地區住宅存量三月份報表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</si>
  <si>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</si>
  <si>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台灣地區住宅存量四月份報表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</si>
  <si>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台灣地區住宅存量五月份報表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</si>
  <si>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台灣地區住宅存量六月份報表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</si>
  <si>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台灣地區住宅存量七月份報表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</si>
  <si>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台灣地區住宅存量八月份報表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</si>
  <si>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台灣地區住宅存量九月份報表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</si>
  <si>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</si>
  <si>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台灣地區住宅存量十一月份報表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</si>
  <si>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台灣地區住宅存量十二月份報表</t>
    </r>
  </si>
  <si>
    <t>全縣小計</t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</si>
  <si>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</si>
  <si>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28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</si>
  <si>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</si>
  <si>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</si>
  <si>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</si>
  <si>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</si>
  <si>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</si>
  <si>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</si>
  <si>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</si>
  <si>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>:  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</si>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</sst>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_);_(* \(#,##0\);_(* &quot;-&quot;_);_(@_)"/>
    <numFmt numFmtId="178" formatCode="&quot;   &quot;* #,##0;&quot;－&quot;* #,##0;&quot;—&quot;;"/>
    <numFmt numFmtId="179" formatCode="#,##0_ "/>
    <numFmt numFmtId="180" formatCode="0.00_);[Red]\(0.00\)"/>
    <numFmt numFmtId="181" formatCode="0_ "/>
    <numFmt numFmtId="182" formatCode="_-* #,##0.0_-;\-* #,##0.0_-;_-* &quot;-&quot;??_-;_-@_-"/>
    <numFmt numFmtId="183" formatCode="_-* #,##0_-;\-* #,##0_-;_-* &quot;-&quot;??_-;_-@_-"/>
    <numFmt numFmtId="184" formatCode="0.0_ "/>
  </numFmts>
  <fonts count="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4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 vertical="center"/>
    </xf>
    <xf numFmtId="41" fontId="5" fillId="0" borderId="0" xfId="15" applyNumberFormat="1" applyFont="1" applyAlignment="1">
      <alignment vertical="center"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15" applyNumberFormat="1" applyFont="1" applyBorder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15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4" fillId="0" borderId="8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43" sqref="H43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ht="18.75" customHeight="1">
      <c r="A1" s="17" t="s">
        <v>107</v>
      </c>
    </row>
    <row r="2" spans="1:8" ht="16.5">
      <c r="A2" s="20" t="s">
        <v>121</v>
      </c>
      <c r="H2" s="21" t="s">
        <v>105</v>
      </c>
    </row>
    <row r="3" spans="1:8" ht="15.75" customHeight="1">
      <c r="A3" s="88" t="s">
        <v>106</v>
      </c>
      <c r="B3" s="89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90"/>
      <c r="B4" s="91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92"/>
      <c r="B5" s="93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71">
        <v>7145285</v>
      </c>
      <c r="D6" s="71">
        <f>D7+D64+D77</f>
        <v>4005</v>
      </c>
      <c r="E6" s="71">
        <f>E7+E64+E77</f>
        <v>125</v>
      </c>
      <c r="F6" s="71">
        <f>C6+D6-E6</f>
        <v>7149165</v>
      </c>
      <c r="G6" s="71">
        <v>7031423</v>
      </c>
      <c r="H6" s="71">
        <f>F6-G6</f>
        <v>117742</v>
      </c>
    </row>
    <row r="7" spans="1:8" ht="15.75" customHeight="1">
      <c r="A7" s="38"/>
      <c r="B7" s="39" t="s">
        <v>15</v>
      </c>
      <c r="C7" s="71">
        <v>5793889</v>
      </c>
      <c r="D7" s="71">
        <f>D8+D12+D19+D23+D24+D25+D27+D31+D33+D35+D37+D39+D40+D41+D48+D51+D54+D56+D58+D60+D62</f>
        <v>3342</v>
      </c>
      <c r="E7" s="71">
        <f>E8+E12+E19+E23+E24+E25+E27+E31+E33+E35+E37+E39+E40+E41+E48+E51+E54+E56+E58+E60+E62</f>
        <v>58</v>
      </c>
      <c r="F7" s="71">
        <f>C7+D7-E7</f>
        <v>5797173</v>
      </c>
      <c r="G7" s="72">
        <v>5588553</v>
      </c>
      <c r="H7" s="71">
        <f>F7-G7</f>
        <v>208620</v>
      </c>
    </row>
    <row r="8" spans="1:8" ht="15.75" customHeight="1">
      <c r="A8" s="40" t="s">
        <v>16</v>
      </c>
      <c r="B8" s="41" t="s">
        <v>17</v>
      </c>
      <c r="C8" s="71">
        <v>149785</v>
      </c>
      <c r="D8" s="71">
        <v>9</v>
      </c>
      <c r="E8" s="71">
        <v>0</v>
      </c>
      <c r="F8" s="71">
        <f aca="true" t="shared" si="0" ref="F8:F64">C8+D8-E8</f>
        <v>149794</v>
      </c>
      <c r="G8" s="71">
        <v>136707</v>
      </c>
      <c r="H8" s="71">
        <f>F8-G8</f>
        <v>13087</v>
      </c>
    </row>
    <row r="9" spans="1:8" ht="15.75" customHeight="1">
      <c r="A9" s="42"/>
      <c r="B9" s="41" t="s">
        <v>18</v>
      </c>
      <c r="C9" s="71">
        <v>0</v>
      </c>
      <c r="D9" s="71">
        <v>0</v>
      </c>
      <c r="E9" s="71">
        <v>0</v>
      </c>
      <c r="F9" s="71">
        <v>0</v>
      </c>
      <c r="G9" s="71">
        <v>18500</v>
      </c>
      <c r="H9" s="71">
        <v>0</v>
      </c>
    </row>
    <row r="10" spans="1:8" ht="15.75" customHeight="1">
      <c r="A10" s="42"/>
      <c r="B10" s="41" t="s">
        <v>19</v>
      </c>
      <c r="C10" s="71">
        <v>0</v>
      </c>
      <c r="D10" s="71">
        <v>0</v>
      </c>
      <c r="E10" s="71">
        <v>0</v>
      </c>
      <c r="F10" s="71">
        <v>0</v>
      </c>
      <c r="G10" s="71">
        <v>20861</v>
      </c>
      <c r="H10" s="71">
        <v>0</v>
      </c>
    </row>
    <row r="11" spans="1:8" ht="15.75" customHeight="1">
      <c r="A11" s="43"/>
      <c r="B11" s="41" t="s">
        <v>20</v>
      </c>
      <c r="C11" s="71">
        <v>0</v>
      </c>
      <c r="D11" s="71">
        <v>9</v>
      </c>
      <c r="E11" s="71">
        <v>0</v>
      </c>
      <c r="F11" s="71">
        <v>0</v>
      </c>
      <c r="G11" s="71">
        <v>18596</v>
      </c>
      <c r="H11" s="71">
        <v>0</v>
      </c>
    </row>
    <row r="12" spans="1:8" ht="15.75" customHeight="1">
      <c r="A12" s="44" t="s">
        <v>21</v>
      </c>
      <c r="B12" s="41" t="s">
        <v>22</v>
      </c>
      <c r="C12" s="71">
        <v>1307227</v>
      </c>
      <c r="D12" s="71">
        <v>43</v>
      </c>
      <c r="E12" s="71">
        <v>10</v>
      </c>
      <c r="F12" s="71">
        <f t="shared" si="0"/>
        <v>1307260</v>
      </c>
      <c r="G12" s="71">
        <v>1219050</v>
      </c>
      <c r="H12" s="71">
        <f>F12-G12</f>
        <v>88210</v>
      </c>
    </row>
    <row r="13" spans="1:8" ht="15.75" customHeight="1">
      <c r="A13" s="45"/>
      <c r="B13" s="41" t="s">
        <v>23</v>
      </c>
      <c r="C13" s="71">
        <v>0</v>
      </c>
      <c r="D13" s="71">
        <v>5</v>
      </c>
      <c r="E13" s="71">
        <v>0</v>
      </c>
      <c r="F13" s="71">
        <v>0</v>
      </c>
      <c r="G13" s="71">
        <v>172363</v>
      </c>
      <c r="H13" s="71">
        <v>0</v>
      </c>
    </row>
    <row r="14" spans="1:8" ht="15.75" customHeight="1">
      <c r="A14" s="45"/>
      <c r="B14" s="41" t="s">
        <v>24</v>
      </c>
      <c r="C14" s="71">
        <v>0</v>
      </c>
      <c r="D14" s="71">
        <v>0</v>
      </c>
      <c r="E14" s="71">
        <v>1</v>
      </c>
      <c r="F14" s="71">
        <v>0</v>
      </c>
      <c r="G14" s="71">
        <v>124792</v>
      </c>
      <c r="H14" s="71">
        <v>0</v>
      </c>
    </row>
    <row r="15" spans="1:8" ht="15.75" customHeight="1">
      <c r="A15" s="45"/>
      <c r="B15" s="41" t="s">
        <v>25</v>
      </c>
      <c r="C15" s="71">
        <v>0</v>
      </c>
      <c r="D15" s="71">
        <v>3</v>
      </c>
      <c r="E15" s="71">
        <v>0</v>
      </c>
      <c r="F15" s="71">
        <v>0</v>
      </c>
      <c r="G15" s="71">
        <v>140933</v>
      </c>
      <c r="H15" s="71">
        <v>0</v>
      </c>
    </row>
    <row r="16" spans="1:8" ht="15.75" customHeight="1">
      <c r="A16" s="45"/>
      <c r="B16" s="41" t="s">
        <v>26</v>
      </c>
      <c r="C16" s="71">
        <v>0</v>
      </c>
      <c r="D16" s="71">
        <v>0</v>
      </c>
      <c r="E16" s="71">
        <v>2</v>
      </c>
      <c r="F16" s="71">
        <v>0</v>
      </c>
      <c r="G16" s="71">
        <v>83721</v>
      </c>
      <c r="H16" s="71">
        <v>0</v>
      </c>
    </row>
    <row r="17" spans="1:8" ht="15.75" customHeight="1">
      <c r="A17" s="45"/>
      <c r="B17" s="41" t="s">
        <v>27</v>
      </c>
      <c r="C17" s="71">
        <v>0</v>
      </c>
      <c r="D17" s="71">
        <v>0</v>
      </c>
      <c r="E17" s="71">
        <v>1</v>
      </c>
      <c r="F17" s="71">
        <v>0</v>
      </c>
      <c r="G17" s="71">
        <v>103577</v>
      </c>
      <c r="H17" s="71">
        <v>0</v>
      </c>
    </row>
    <row r="18" spans="1:8" ht="15.75" customHeight="1">
      <c r="A18" s="45"/>
      <c r="B18" s="41" t="s">
        <v>28</v>
      </c>
      <c r="C18" s="71">
        <v>0</v>
      </c>
      <c r="D18" s="71">
        <v>5</v>
      </c>
      <c r="E18" s="71">
        <v>0</v>
      </c>
      <c r="F18" s="71">
        <v>0</v>
      </c>
      <c r="G18" s="71">
        <v>119627</v>
      </c>
      <c r="H18" s="71">
        <v>0</v>
      </c>
    </row>
    <row r="19" spans="1:8" ht="15.75" customHeight="1">
      <c r="A19" s="40" t="s">
        <v>29</v>
      </c>
      <c r="B19" s="41" t="s">
        <v>22</v>
      </c>
      <c r="C19" s="71">
        <v>605741</v>
      </c>
      <c r="D19" s="71">
        <v>792</v>
      </c>
      <c r="E19" s="71">
        <v>0</v>
      </c>
      <c r="F19" s="71">
        <f t="shared" si="0"/>
        <v>606533</v>
      </c>
      <c r="G19" s="71">
        <v>555556</v>
      </c>
      <c r="H19" s="71">
        <f>F19-G19</f>
        <v>50977</v>
      </c>
    </row>
    <row r="20" spans="1:8" ht="15.75" customHeight="1">
      <c r="A20" s="42"/>
      <c r="B20" s="41" t="s">
        <v>30</v>
      </c>
      <c r="C20" s="71">
        <v>0</v>
      </c>
      <c r="D20" s="71">
        <v>0</v>
      </c>
      <c r="E20" s="71">
        <v>0</v>
      </c>
      <c r="F20" s="71">
        <v>0</v>
      </c>
      <c r="G20" s="71">
        <v>116433</v>
      </c>
      <c r="H20" s="71">
        <v>0</v>
      </c>
    </row>
    <row r="21" spans="1:8" ht="15.75" customHeight="1">
      <c r="A21" s="42"/>
      <c r="B21" s="41" t="s">
        <v>31</v>
      </c>
      <c r="C21" s="71">
        <v>0</v>
      </c>
      <c r="D21" s="71">
        <v>0</v>
      </c>
      <c r="E21" s="71">
        <v>0</v>
      </c>
      <c r="F21" s="71">
        <v>0</v>
      </c>
      <c r="G21" s="71">
        <v>105836</v>
      </c>
      <c r="H21" s="71">
        <v>0</v>
      </c>
    </row>
    <row r="22" spans="1:8" ht="15.75" customHeight="1">
      <c r="A22" s="43"/>
      <c r="B22" s="41" t="s">
        <v>32</v>
      </c>
      <c r="C22" s="71">
        <v>0</v>
      </c>
      <c r="D22" s="71">
        <v>0</v>
      </c>
      <c r="E22" s="71">
        <v>0</v>
      </c>
      <c r="F22" s="71">
        <v>0</v>
      </c>
      <c r="G22" s="71">
        <v>39572</v>
      </c>
      <c r="H22" s="71">
        <v>0</v>
      </c>
    </row>
    <row r="23" spans="1:8" ht="15.75" customHeight="1">
      <c r="A23" s="44" t="s">
        <v>33</v>
      </c>
      <c r="B23" s="41" t="s">
        <v>33</v>
      </c>
      <c r="C23" s="71">
        <v>130298</v>
      </c>
      <c r="D23" s="71">
        <v>157</v>
      </c>
      <c r="E23" s="71">
        <v>7</v>
      </c>
      <c r="F23" s="71">
        <f t="shared" si="0"/>
        <v>130448</v>
      </c>
      <c r="G23" s="71">
        <v>121076</v>
      </c>
      <c r="H23" s="71">
        <f>F23-G23</f>
        <v>9372</v>
      </c>
    </row>
    <row r="24" spans="1:8" ht="15.75" customHeight="1">
      <c r="A24" s="41" t="s">
        <v>34</v>
      </c>
      <c r="B24" s="41" t="s">
        <v>34</v>
      </c>
      <c r="C24" s="71">
        <v>123577</v>
      </c>
      <c r="D24" s="71">
        <v>198</v>
      </c>
      <c r="E24" s="71">
        <v>4</v>
      </c>
      <c r="F24" s="71">
        <f t="shared" si="0"/>
        <v>123771</v>
      </c>
      <c r="G24" s="71">
        <v>127266</v>
      </c>
      <c r="H24" s="71">
        <f>F24-G24</f>
        <v>-3495</v>
      </c>
    </row>
    <row r="25" spans="1:8" ht="15.75" customHeight="1">
      <c r="A25" s="44" t="s">
        <v>35</v>
      </c>
      <c r="B25" s="41" t="s">
        <v>22</v>
      </c>
      <c r="C25" s="71">
        <v>147562</v>
      </c>
      <c r="D25" s="71">
        <v>89</v>
      </c>
      <c r="E25" s="71">
        <v>0</v>
      </c>
      <c r="F25" s="71">
        <f t="shared" si="0"/>
        <v>147651</v>
      </c>
      <c r="G25" s="71">
        <v>153327</v>
      </c>
      <c r="H25" s="71">
        <f>F25-G25</f>
        <v>-5676</v>
      </c>
    </row>
    <row r="26" spans="1:8" ht="15.75" customHeight="1">
      <c r="A26" s="45"/>
      <c r="B26" s="41" t="s">
        <v>36</v>
      </c>
      <c r="C26" s="71">
        <v>0</v>
      </c>
      <c r="D26" s="71">
        <v>0</v>
      </c>
      <c r="E26" s="71">
        <v>0</v>
      </c>
      <c r="F26" s="71">
        <v>0</v>
      </c>
      <c r="G26" s="71">
        <v>26610</v>
      </c>
      <c r="H26" s="71">
        <v>0</v>
      </c>
    </row>
    <row r="27" spans="1:8" ht="15.75" customHeight="1">
      <c r="A27" s="40" t="s">
        <v>37</v>
      </c>
      <c r="B27" s="41" t="s">
        <v>17</v>
      </c>
      <c r="C27" s="71">
        <v>401915</v>
      </c>
      <c r="D27" s="71">
        <v>157</v>
      </c>
      <c r="E27" s="71">
        <v>4</v>
      </c>
      <c r="F27" s="71">
        <f t="shared" si="0"/>
        <v>402068</v>
      </c>
      <c r="G27" s="71">
        <v>333069</v>
      </c>
      <c r="H27" s="71">
        <f>F27-G27</f>
        <v>68999</v>
      </c>
    </row>
    <row r="28" spans="1:8" ht="15.75" customHeight="1">
      <c r="A28" s="42"/>
      <c r="B28" s="41" t="s">
        <v>38</v>
      </c>
      <c r="C28" s="71">
        <v>0</v>
      </c>
      <c r="D28" s="71">
        <v>0</v>
      </c>
      <c r="E28" s="71">
        <v>0</v>
      </c>
      <c r="F28" s="71">
        <f t="shared" si="0"/>
        <v>0</v>
      </c>
      <c r="G28" s="71">
        <v>72029</v>
      </c>
      <c r="H28" s="71">
        <f>F28-G28</f>
        <v>-72029</v>
      </c>
    </row>
    <row r="29" spans="1:8" ht="15.75" customHeight="1">
      <c r="A29" s="42"/>
      <c r="B29" s="41" t="s">
        <v>39</v>
      </c>
      <c r="C29" s="71">
        <v>0</v>
      </c>
      <c r="D29" s="71">
        <v>0</v>
      </c>
      <c r="E29" s="71">
        <v>0</v>
      </c>
      <c r="F29" s="71">
        <f t="shared" si="0"/>
        <v>0</v>
      </c>
      <c r="G29" s="71">
        <v>8136</v>
      </c>
      <c r="H29" s="71">
        <f>F29-G29</f>
        <v>-8136</v>
      </c>
    </row>
    <row r="30" spans="1:8" ht="15.75" customHeight="1">
      <c r="A30" s="43"/>
      <c r="B30" s="41" t="s">
        <v>40</v>
      </c>
      <c r="C30" s="71">
        <v>0</v>
      </c>
      <c r="D30" s="71">
        <v>0</v>
      </c>
      <c r="E30" s="71">
        <v>0</v>
      </c>
      <c r="F30" s="71">
        <f t="shared" si="0"/>
        <v>0</v>
      </c>
      <c r="G30" s="71">
        <v>43926</v>
      </c>
      <c r="H30" s="71">
        <f>F30-G30</f>
        <v>-43926</v>
      </c>
    </row>
    <row r="31" spans="1:8" ht="15.75" customHeight="1">
      <c r="A31" s="40" t="s">
        <v>41</v>
      </c>
      <c r="B31" s="41" t="s">
        <v>22</v>
      </c>
      <c r="C31" s="71">
        <v>423462</v>
      </c>
      <c r="D31" s="73">
        <v>439</v>
      </c>
      <c r="E31" s="71">
        <v>0</v>
      </c>
      <c r="F31" s="71">
        <f t="shared" si="0"/>
        <v>423901</v>
      </c>
      <c r="G31" s="71">
        <v>416583</v>
      </c>
      <c r="H31" s="71">
        <f>F31-G31</f>
        <v>7318</v>
      </c>
    </row>
    <row r="32" spans="1:8" ht="15.75" customHeight="1">
      <c r="A32" s="43"/>
      <c r="B32" s="41" t="s">
        <v>42</v>
      </c>
      <c r="C32" s="71">
        <v>0</v>
      </c>
      <c r="D32" s="71">
        <v>0</v>
      </c>
      <c r="E32" s="71">
        <v>0</v>
      </c>
      <c r="F32" s="71">
        <f t="shared" si="0"/>
        <v>0</v>
      </c>
      <c r="G32" s="71">
        <v>44390</v>
      </c>
      <c r="H32" s="71">
        <v>0</v>
      </c>
    </row>
    <row r="33" spans="1:8" ht="15.75" customHeight="1">
      <c r="A33" s="44" t="s">
        <v>43</v>
      </c>
      <c r="B33" s="41" t="s">
        <v>22</v>
      </c>
      <c r="C33" s="71">
        <v>361331</v>
      </c>
      <c r="D33" s="71">
        <v>89</v>
      </c>
      <c r="E33" s="71">
        <v>0</v>
      </c>
      <c r="F33" s="71">
        <f t="shared" si="0"/>
        <v>361420</v>
      </c>
      <c r="G33" s="71">
        <v>332351</v>
      </c>
      <c r="H33" s="71">
        <f>F33-G33</f>
        <v>29069</v>
      </c>
    </row>
    <row r="34" spans="1:8" ht="15.75" customHeight="1">
      <c r="A34" s="45"/>
      <c r="B34" s="41" t="s">
        <v>44</v>
      </c>
      <c r="C34" s="71">
        <v>0</v>
      </c>
      <c r="D34" s="71">
        <v>0</v>
      </c>
      <c r="E34" s="71">
        <v>0</v>
      </c>
      <c r="F34" s="71">
        <f t="shared" si="0"/>
        <v>0</v>
      </c>
      <c r="G34" s="71">
        <v>64494</v>
      </c>
      <c r="H34" s="71">
        <v>0</v>
      </c>
    </row>
    <row r="35" spans="1:8" ht="15.75" customHeight="1">
      <c r="A35" s="40" t="s">
        <v>45</v>
      </c>
      <c r="B35" s="41" t="s">
        <v>22</v>
      </c>
      <c r="C35" s="71">
        <v>150019</v>
      </c>
      <c r="D35" s="71">
        <v>110</v>
      </c>
      <c r="E35" s="71">
        <v>1</v>
      </c>
      <c r="F35" s="71">
        <f t="shared" si="0"/>
        <v>150128</v>
      </c>
      <c r="G35" s="71">
        <v>157396</v>
      </c>
      <c r="H35" s="71">
        <f>F35-G35</f>
        <v>-7268</v>
      </c>
    </row>
    <row r="36" spans="1:8" ht="15.75" customHeight="1">
      <c r="A36" s="43"/>
      <c r="B36" s="41" t="s">
        <v>46</v>
      </c>
      <c r="C36" s="71">
        <v>0</v>
      </c>
      <c r="D36" s="71">
        <v>0</v>
      </c>
      <c r="E36" s="71">
        <v>0</v>
      </c>
      <c r="F36" s="71">
        <f t="shared" si="0"/>
        <v>0</v>
      </c>
      <c r="G36" s="71">
        <v>30677</v>
      </c>
      <c r="H36" s="71">
        <v>0</v>
      </c>
    </row>
    <row r="37" spans="1:8" ht="15.75" customHeight="1">
      <c r="A37" s="40" t="s">
        <v>47</v>
      </c>
      <c r="B37" s="41" t="s">
        <v>22</v>
      </c>
      <c r="C37" s="71">
        <v>188314</v>
      </c>
      <c r="D37" s="71">
        <v>47</v>
      </c>
      <c r="E37" s="71">
        <v>0</v>
      </c>
      <c r="F37" s="71">
        <f t="shared" si="0"/>
        <v>188361</v>
      </c>
      <c r="G37" s="71">
        <v>208006</v>
      </c>
      <c r="H37" s="71">
        <f>F37-G37</f>
        <v>-19645</v>
      </c>
    </row>
    <row r="38" spans="1:8" ht="15.75" customHeight="1">
      <c r="A38" s="43"/>
      <c r="B38" s="41" t="s">
        <v>48</v>
      </c>
      <c r="C38" s="71">
        <v>0</v>
      </c>
      <c r="D38" s="71">
        <v>0</v>
      </c>
      <c r="E38" s="71">
        <v>0</v>
      </c>
      <c r="F38" s="71">
        <f t="shared" si="0"/>
        <v>0</v>
      </c>
      <c r="G38" s="71">
        <v>30077</v>
      </c>
      <c r="H38" s="71">
        <v>0</v>
      </c>
    </row>
    <row r="39" spans="1:8" ht="15.75" customHeight="1">
      <c r="A39" s="41" t="s">
        <v>49</v>
      </c>
      <c r="B39" s="41" t="s">
        <v>49</v>
      </c>
      <c r="C39" s="71">
        <v>92011</v>
      </c>
      <c r="D39" s="71">
        <v>74</v>
      </c>
      <c r="E39" s="71">
        <v>2</v>
      </c>
      <c r="F39" s="71">
        <f t="shared" si="0"/>
        <v>92083</v>
      </c>
      <c r="G39" s="71">
        <v>84508</v>
      </c>
      <c r="H39" s="71">
        <f>F39-G39</f>
        <v>7575</v>
      </c>
    </row>
    <row r="40" spans="1:8" ht="15.75" customHeight="1">
      <c r="A40" s="41" t="s">
        <v>50</v>
      </c>
      <c r="B40" s="41" t="s">
        <v>22</v>
      </c>
      <c r="C40" s="71">
        <v>154357</v>
      </c>
      <c r="D40" s="71">
        <v>108</v>
      </c>
      <c r="E40" s="71">
        <v>0</v>
      </c>
      <c r="F40" s="71">
        <f t="shared" si="0"/>
        <v>154465</v>
      </c>
      <c r="G40" s="71">
        <v>160440</v>
      </c>
      <c r="H40" s="71">
        <f>F40-G40</f>
        <v>-5975</v>
      </c>
    </row>
    <row r="41" spans="1:8" ht="15.75" customHeight="1">
      <c r="A41" s="40" t="s">
        <v>51</v>
      </c>
      <c r="B41" s="41" t="s">
        <v>17</v>
      </c>
      <c r="C41" s="71">
        <v>253036</v>
      </c>
      <c r="D41" s="71">
        <v>211</v>
      </c>
      <c r="E41" s="71">
        <v>1</v>
      </c>
      <c r="F41" s="71">
        <f t="shared" si="0"/>
        <v>253246</v>
      </c>
      <c r="G41" s="71">
        <v>242527</v>
      </c>
      <c r="H41" s="71">
        <f>F41-G41</f>
        <v>10719</v>
      </c>
    </row>
    <row r="42" spans="1:8" ht="15.75" customHeight="1">
      <c r="A42" s="42"/>
      <c r="B42" s="41" t="s">
        <v>52</v>
      </c>
      <c r="C42" s="71">
        <v>0</v>
      </c>
      <c r="D42" s="71">
        <v>0</v>
      </c>
      <c r="E42" s="71">
        <v>0</v>
      </c>
      <c r="F42" s="71">
        <f t="shared" si="0"/>
        <v>0</v>
      </c>
      <c r="G42" s="71">
        <v>41381</v>
      </c>
      <c r="H42" s="71">
        <v>0</v>
      </c>
    </row>
    <row r="43" spans="1:8" ht="15.75" customHeight="1">
      <c r="A43" s="42"/>
      <c r="B43" s="41" t="s">
        <v>39</v>
      </c>
      <c r="C43" s="71">
        <v>0</v>
      </c>
      <c r="D43" s="71">
        <v>0</v>
      </c>
      <c r="E43" s="71">
        <v>0</v>
      </c>
      <c r="F43" s="71">
        <f t="shared" si="0"/>
        <v>0</v>
      </c>
      <c r="G43" s="71">
        <v>29682</v>
      </c>
      <c r="H43" s="71">
        <v>0</v>
      </c>
    </row>
    <row r="44" spans="1:8" ht="15.75" customHeight="1">
      <c r="A44" s="42"/>
      <c r="B44" s="41" t="s">
        <v>53</v>
      </c>
      <c r="C44" s="71">
        <v>0</v>
      </c>
      <c r="D44" s="71">
        <v>0</v>
      </c>
      <c r="E44" s="71">
        <v>0</v>
      </c>
      <c r="F44" s="71">
        <f t="shared" si="0"/>
        <v>0</v>
      </c>
      <c r="G44" s="71">
        <v>41676</v>
      </c>
      <c r="H44" s="71">
        <v>0</v>
      </c>
    </row>
    <row r="45" spans="1:8" ht="15.75" customHeight="1">
      <c r="A45" s="42"/>
      <c r="B45" s="41" t="s">
        <v>54</v>
      </c>
      <c r="C45" s="71">
        <v>0</v>
      </c>
      <c r="D45" s="71">
        <v>0</v>
      </c>
      <c r="E45" s="71">
        <v>0</v>
      </c>
      <c r="F45" s="71">
        <f t="shared" si="0"/>
        <v>0</v>
      </c>
      <c r="G45" s="71">
        <v>64382</v>
      </c>
      <c r="H45" s="71">
        <v>0</v>
      </c>
    </row>
    <row r="46" spans="1:8" ht="15.75" customHeight="1">
      <c r="A46" s="42"/>
      <c r="B46" s="41" t="s">
        <v>55</v>
      </c>
      <c r="C46" s="71">
        <v>0</v>
      </c>
      <c r="D46" s="71">
        <v>0</v>
      </c>
      <c r="E46" s="71">
        <v>0</v>
      </c>
      <c r="F46" s="71">
        <f t="shared" si="0"/>
        <v>0</v>
      </c>
      <c r="G46" s="71">
        <v>18664</v>
      </c>
      <c r="H46" s="71">
        <v>0</v>
      </c>
    </row>
    <row r="47" spans="1:8" ht="15.75" customHeight="1">
      <c r="A47" s="43"/>
      <c r="B47" s="41" t="s">
        <v>56</v>
      </c>
      <c r="C47" s="71">
        <v>0</v>
      </c>
      <c r="D47" s="71">
        <v>0</v>
      </c>
      <c r="E47" s="71">
        <v>0</v>
      </c>
      <c r="F47" s="71">
        <f t="shared" si="0"/>
        <v>0</v>
      </c>
      <c r="G47" s="71">
        <v>46742</v>
      </c>
      <c r="H47" s="71">
        <v>0</v>
      </c>
    </row>
    <row r="48" spans="1:8" ht="15.75" customHeight="1">
      <c r="A48" s="40" t="s">
        <v>57</v>
      </c>
      <c r="B48" s="41" t="s">
        <v>22</v>
      </c>
      <c r="C48" s="71">
        <v>324298</v>
      </c>
      <c r="D48" s="73">
        <v>114</v>
      </c>
      <c r="E48" s="71">
        <v>5</v>
      </c>
      <c r="F48" s="71">
        <f t="shared" si="0"/>
        <v>324407</v>
      </c>
      <c r="G48" s="71">
        <v>336906</v>
      </c>
      <c r="H48" s="71">
        <f>F48-G48</f>
        <v>-12499</v>
      </c>
    </row>
    <row r="49" spans="1:8" ht="15.75" customHeight="1">
      <c r="A49" s="42"/>
      <c r="B49" s="41" t="s">
        <v>58</v>
      </c>
      <c r="C49" s="71">
        <v>0</v>
      </c>
      <c r="D49" s="71">
        <v>0</v>
      </c>
      <c r="E49" s="71">
        <v>0</v>
      </c>
      <c r="F49" s="71">
        <f t="shared" si="0"/>
        <v>0</v>
      </c>
      <c r="G49" s="71">
        <v>24575</v>
      </c>
      <c r="H49" s="71">
        <v>0</v>
      </c>
    </row>
    <row r="50" spans="1:8" ht="15.75" customHeight="1">
      <c r="A50" s="43"/>
      <c r="B50" s="41" t="s">
        <v>97</v>
      </c>
      <c r="C50" s="71">
        <v>0</v>
      </c>
      <c r="D50" s="71">
        <v>0</v>
      </c>
      <c r="E50" s="71">
        <v>0</v>
      </c>
      <c r="F50" s="71">
        <f t="shared" si="0"/>
        <v>0</v>
      </c>
      <c r="G50" s="71">
        <v>65554</v>
      </c>
      <c r="H50" s="71">
        <v>0</v>
      </c>
    </row>
    <row r="51" spans="1:8" ht="15.75" customHeight="1">
      <c r="A51" s="44" t="s">
        <v>59</v>
      </c>
      <c r="B51" s="41" t="s">
        <v>120</v>
      </c>
      <c r="C51" s="71">
        <v>370910</v>
      </c>
      <c r="D51" s="71">
        <v>245</v>
      </c>
      <c r="E51" s="71">
        <v>1</v>
      </c>
      <c r="F51" s="71">
        <f t="shared" si="0"/>
        <v>371154</v>
      </c>
      <c r="G51" s="71">
        <v>393430</v>
      </c>
      <c r="H51" s="71">
        <f>F51-G51</f>
        <v>-22276</v>
      </c>
    </row>
    <row r="52" spans="1:8" ht="15.75" customHeight="1">
      <c r="A52" s="45"/>
      <c r="B52" s="41" t="s">
        <v>60</v>
      </c>
      <c r="C52" s="71">
        <v>0</v>
      </c>
      <c r="D52" s="71">
        <v>0</v>
      </c>
      <c r="E52" s="71">
        <v>0</v>
      </c>
      <c r="F52" s="71">
        <f t="shared" si="0"/>
        <v>0</v>
      </c>
      <c r="G52" s="71">
        <v>113428</v>
      </c>
      <c r="H52" s="71">
        <v>0</v>
      </c>
    </row>
    <row r="53" spans="1:8" ht="15.75" customHeight="1">
      <c r="A53" s="48"/>
      <c r="B53" s="41" t="s">
        <v>61</v>
      </c>
      <c r="C53" s="71">
        <v>0</v>
      </c>
      <c r="D53" s="71">
        <v>0</v>
      </c>
      <c r="E53" s="71">
        <v>0</v>
      </c>
      <c r="F53" s="71">
        <f t="shared" si="0"/>
        <v>0</v>
      </c>
      <c r="G53" s="71">
        <v>30451</v>
      </c>
      <c r="H53" s="71">
        <v>0</v>
      </c>
    </row>
    <row r="54" spans="1:8" ht="15.75" customHeight="1">
      <c r="A54" s="40" t="s">
        <v>62</v>
      </c>
      <c r="B54" s="41" t="s">
        <v>22</v>
      </c>
      <c r="C54" s="71">
        <v>253575</v>
      </c>
      <c r="D54" s="73">
        <v>234</v>
      </c>
      <c r="E54" s="71">
        <v>15</v>
      </c>
      <c r="F54" s="71">
        <f t="shared" si="0"/>
        <v>253794</v>
      </c>
      <c r="G54" s="71">
        <v>256928</v>
      </c>
      <c r="H54" s="71">
        <f>F54-G54</f>
        <v>-3134</v>
      </c>
    </row>
    <row r="55" spans="1:8" ht="15.75" customHeight="1">
      <c r="A55" s="43"/>
      <c r="B55" s="41" t="s">
        <v>63</v>
      </c>
      <c r="C55" s="71">
        <v>0</v>
      </c>
      <c r="D55" s="71">
        <v>0</v>
      </c>
      <c r="E55" s="71">
        <v>0</v>
      </c>
      <c r="F55" s="71">
        <f t="shared" si="0"/>
        <v>0</v>
      </c>
      <c r="G55" s="71">
        <v>67451</v>
      </c>
      <c r="H55" s="71">
        <v>0</v>
      </c>
    </row>
    <row r="56" spans="1:8" ht="15.75" customHeight="1">
      <c r="A56" s="44" t="s">
        <v>64</v>
      </c>
      <c r="B56" s="41" t="s">
        <v>22</v>
      </c>
      <c r="C56" s="71">
        <v>141263</v>
      </c>
      <c r="D56" s="71">
        <v>141</v>
      </c>
      <c r="E56" s="71">
        <v>2</v>
      </c>
      <c r="F56" s="71">
        <f t="shared" si="0"/>
        <v>141402</v>
      </c>
      <c r="G56" s="71">
        <v>137999</v>
      </c>
      <c r="H56" s="71">
        <f>F56-G56</f>
        <v>3403</v>
      </c>
    </row>
    <row r="57" spans="1:8" ht="15.75" customHeight="1">
      <c r="A57" s="45"/>
      <c r="B57" s="41" t="s">
        <v>65</v>
      </c>
      <c r="C57" s="71">
        <v>0</v>
      </c>
      <c r="D57" s="71">
        <v>0</v>
      </c>
      <c r="E57" s="71">
        <v>0</v>
      </c>
      <c r="F57" s="71">
        <f t="shared" si="0"/>
        <v>0</v>
      </c>
      <c r="G57" s="71">
        <v>29552</v>
      </c>
      <c r="H57" s="71">
        <v>0</v>
      </c>
    </row>
    <row r="58" spans="1:8" ht="15.75" customHeight="1">
      <c r="A58" s="40" t="s">
        <v>66</v>
      </c>
      <c r="B58" s="41" t="s">
        <v>22</v>
      </c>
      <c r="C58" s="71">
        <v>113363</v>
      </c>
      <c r="D58" s="71">
        <v>42</v>
      </c>
      <c r="E58" s="71">
        <v>3</v>
      </c>
      <c r="F58" s="71">
        <f t="shared" si="0"/>
        <v>113402</v>
      </c>
      <c r="G58" s="71">
        <v>111065</v>
      </c>
      <c r="H58" s="71">
        <f>F58-G58</f>
        <v>2337</v>
      </c>
    </row>
    <row r="59" spans="1:11" ht="15.75" customHeight="1">
      <c r="A59" s="43"/>
      <c r="B59" s="41" t="s">
        <v>67</v>
      </c>
      <c r="C59" s="71">
        <v>0</v>
      </c>
      <c r="D59" s="71">
        <v>0</v>
      </c>
      <c r="E59" s="71">
        <v>0</v>
      </c>
      <c r="F59" s="71">
        <f t="shared" si="0"/>
        <v>0</v>
      </c>
      <c r="G59" s="71">
        <v>36369</v>
      </c>
      <c r="H59" s="71">
        <v>0</v>
      </c>
      <c r="J59" s="79"/>
      <c r="K59" s="79"/>
    </row>
    <row r="60" spans="1:11" ht="15.75" customHeight="1">
      <c r="A60" s="40" t="s">
        <v>68</v>
      </c>
      <c r="B60" s="41" t="s">
        <v>22</v>
      </c>
      <c r="C60" s="71">
        <v>69142</v>
      </c>
      <c r="D60" s="71">
        <v>34</v>
      </c>
      <c r="E60" s="71">
        <v>0</v>
      </c>
      <c r="F60" s="71">
        <f t="shared" si="0"/>
        <v>69176</v>
      </c>
      <c r="G60" s="71">
        <v>75404</v>
      </c>
      <c r="H60" s="71">
        <f>F60-G60</f>
        <v>-6228</v>
      </c>
      <c r="J60" s="79"/>
      <c r="K60" s="79"/>
    </row>
    <row r="61" spans="1:11" ht="15.75" customHeight="1">
      <c r="A61" s="43"/>
      <c r="B61" s="41" t="s">
        <v>69</v>
      </c>
      <c r="C61" s="71">
        <v>0</v>
      </c>
      <c r="D61" s="71">
        <v>0</v>
      </c>
      <c r="E61" s="71">
        <v>0</v>
      </c>
      <c r="F61" s="71">
        <f t="shared" si="0"/>
        <v>0</v>
      </c>
      <c r="G61" s="71">
        <v>35495</v>
      </c>
      <c r="H61" s="71">
        <v>0</v>
      </c>
      <c r="J61" s="79"/>
      <c r="K61" s="79"/>
    </row>
    <row r="62" spans="1:11" ht="15.75" customHeight="1">
      <c r="A62" s="44" t="s">
        <v>70</v>
      </c>
      <c r="B62" s="41" t="s">
        <v>22</v>
      </c>
      <c r="C62" s="71">
        <v>26203</v>
      </c>
      <c r="D62" s="71">
        <v>9</v>
      </c>
      <c r="E62" s="71">
        <v>3</v>
      </c>
      <c r="F62" s="71">
        <f t="shared" si="0"/>
        <v>26209</v>
      </c>
      <c r="G62" s="71">
        <v>28959</v>
      </c>
      <c r="H62" s="71">
        <f>F62-G62</f>
        <v>-2750</v>
      </c>
      <c r="J62" s="79"/>
      <c r="K62" s="79"/>
    </row>
    <row r="63" spans="1:11" ht="15.75" customHeight="1">
      <c r="A63" s="45"/>
      <c r="B63" s="41" t="s">
        <v>71</v>
      </c>
      <c r="C63" s="71">
        <v>0</v>
      </c>
      <c r="D63" s="71">
        <v>0</v>
      </c>
      <c r="E63" s="71">
        <v>0</v>
      </c>
      <c r="F63" s="71">
        <f t="shared" si="0"/>
        <v>0</v>
      </c>
      <c r="G63" s="71">
        <v>16838</v>
      </c>
      <c r="H63" s="71">
        <v>0</v>
      </c>
      <c r="J63" s="80"/>
      <c r="K63" s="79"/>
    </row>
    <row r="64" spans="1:11" ht="15.75" customHeight="1">
      <c r="A64" s="40" t="s">
        <v>72</v>
      </c>
      <c r="B64" s="41" t="s">
        <v>17</v>
      </c>
      <c r="C64" s="71">
        <v>838059</v>
      </c>
      <c r="D64" s="71">
        <v>303</v>
      </c>
      <c r="E64" s="71">
        <v>52</v>
      </c>
      <c r="F64" s="71">
        <f t="shared" si="0"/>
        <v>838310</v>
      </c>
      <c r="G64" s="71">
        <v>914944</v>
      </c>
      <c r="H64" s="71">
        <f>F64-G64</f>
        <v>-76634</v>
      </c>
      <c r="J64" s="80"/>
      <c r="K64" s="79"/>
    </row>
    <row r="65" spans="1:11" ht="15.75" customHeight="1">
      <c r="A65" s="42"/>
      <c r="B65" s="41" t="s">
        <v>98</v>
      </c>
      <c r="C65" s="71">
        <v>0</v>
      </c>
      <c r="D65" s="71">
        <v>143</v>
      </c>
      <c r="E65" s="71">
        <v>10</v>
      </c>
      <c r="F65" s="71">
        <v>0</v>
      </c>
      <c r="G65" s="71">
        <v>73026</v>
      </c>
      <c r="H65" s="71">
        <v>0</v>
      </c>
      <c r="J65" s="80"/>
      <c r="K65" s="79"/>
    </row>
    <row r="66" spans="1:11" ht="15.75" customHeight="1">
      <c r="A66" s="42"/>
      <c r="B66" s="41" t="s">
        <v>20</v>
      </c>
      <c r="C66" s="71">
        <v>0</v>
      </c>
      <c r="D66" s="71">
        <v>0</v>
      </c>
      <c r="E66" s="71">
        <v>4</v>
      </c>
      <c r="F66" s="71">
        <v>0</v>
      </c>
      <c r="G66" s="71">
        <v>83646</v>
      </c>
      <c r="H66" s="71">
        <v>0</v>
      </c>
      <c r="J66" s="80"/>
      <c r="K66" s="79"/>
    </row>
    <row r="67" spans="1:11" ht="15.75" customHeight="1">
      <c r="A67" s="42"/>
      <c r="B67" s="41" t="s">
        <v>99</v>
      </c>
      <c r="C67" s="71">
        <v>0</v>
      </c>
      <c r="D67" s="71">
        <v>0</v>
      </c>
      <c r="E67" s="71">
        <v>13</v>
      </c>
      <c r="F67" s="71">
        <v>0</v>
      </c>
      <c r="G67" s="71">
        <v>111641</v>
      </c>
      <c r="H67" s="71">
        <v>0</v>
      </c>
      <c r="J67" s="80"/>
      <c r="K67" s="79"/>
    </row>
    <row r="68" spans="1:11" ht="15.75" customHeight="1">
      <c r="A68" s="42"/>
      <c r="B68" s="41" t="s">
        <v>18</v>
      </c>
      <c r="C68" s="71">
        <v>0</v>
      </c>
      <c r="D68" s="71">
        <v>0</v>
      </c>
      <c r="E68" s="71">
        <v>1</v>
      </c>
      <c r="F68" s="71">
        <v>0</v>
      </c>
      <c r="G68" s="71">
        <v>83160</v>
      </c>
      <c r="H68" s="71">
        <v>0</v>
      </c>
      <c r="J68" s="80"/>
      <c r="K68" s="79"/>
    </row>
    <row r="69" spans="1:11" ht="15.75" customHeight="1">
      <c r="A69" s="42"/>
      <c r="B69" s="41" t="s">
        <v>100</v>
      </c>
      <c r="C69" s="71">
        <v>0</v>
      </c>
      <c r="D69" s="71">
        <v>0</v>
      </c>
      <c r="E69" s="71">
        <v>0</v>
      </c>
      <c r="F69" s="71">
        <v>0</v>
      </c>
      <c r="G69" s="71">
        <v>58616</v>
      </c>
      <c r="H69" s="71">
        <v>0</v>
      </c>
      <c r="J69" s="80"/>
      <c r="K69" s="79"/>
    </row>
    <row r="70" spans="1:11" ht="15.75" customHeight="1">
      <c r="A70" s="42"/>
      <c r="B70" s="41" t="s">
        <v>101</v>
      </c>
      <c r="C70" s="71">
        <v>0</v>
      </c>
      <c r="D70" s="71">
        <v>18</v>
      </c>
      <c r="E70" s="71">
        <v>0</v>
      </c>
      <c r="F70" s="71">
        <v>0</v>
      </c>
      <c r="G70" s="71">
        <v>44261</v>
      </c>
      <c r="H70" s="71">
        <v>0</v>
      </c>
      <c r="J70" s="80"/>
      <c r="K70" s="79"/>
    </row>
    <row r="71" spans="1:11" ht="15.75" customHeight="1">
      <c r="A71" s="42"/>
      <c r="B71" s="41" t="s">
        <v>102</v>
      </c>
      <c r="C71" s="71">
        <v>0</v>
      </c>
      <c r="D71" s="71">
        <v>0</v>
      </c>
      <c r="E71" s="71">
        <v>2</v>
      </c>
      <c r="F71" s="71">
        <v>0</v>
      </c>
      <c r="G71" s="71">
        <v>71231</v>
      </c>
      <c r="H71" s="71">
        <v>0</v>
      </c>
      <c r="J71" s="80"/>
      <c r="K71" s="79"/>
    </row>
    <row r="72" spans="1:11" ht="15.75" customHeight="1">
      <c r="A72" s="42"/>
      <c r="B72" s="41" t="s">
        <v>73</v>
      </c>
      <c r="C72" s="71">
        <v>0</v>
      </c>
      <c r="D72" s="71">
        <v>0</v>
      </c>
      <c r="E72" s="71">
        <v>20</v>
      </c>
      <c r="F72" s="71">
        <v>0</v>
      </c>
      <c r="G72" s="71">
        <v>89536</v>
      </c>
      <c r="H72" s="71">
        <v>0</v>
      </c>
      <c r="J72" s="80"/>
      <c r="K72" s="79"/>
    </row>
    <row r="73" spans="1:11" ht="15.75" customHeight="1">
      <c r="A73" s="42"/>
      <c r="B73" s="41" t="s">
        <v>74</v>
      </c>
      <c r="C73" s="71">
        <v>0</v>
      </c>
      <c r="D73" s="71">
        <v>0</v>
      </c>
      <c r="E73" s="71">
        <v>0</v>
      </c>
      <c r="F73" s="71">
        <v>0</v>
      </c>
      <c r="G73" s="71">
        <v>37600</v>
      </c>
      <c r="H73" s="71">
        <v>0</v>
      </c>
      <c r="J73" s="80"/>
      <c r="K73" s="79"/>
    </row>
    <row r="74" spans="1:11" ht="15.75" customHeight="1">
      <c r="A74" s="42"/>
      <c r="B74" s="41" t="s">
        <v>75</v>
      </c>
      <c r="C74" s="71">
        <v>0</v>
      </c>
      <c r="D74" s="71">
        <v>126</v>
      </c>
      <c r="E74" s="71">
        <v>2</v>
      </c>
      <c r="F74" s="71">
        <v>0</v>
      </c>
      <c r="G74" s="71">
        <v>86228</v>
      </c>
      <c r="H74" s="71">
        <v>0</v>
      </c>
      <c r="J74" s="80"/>
      <c r="K74" s="79"/>
    </row>
    <row r="75" spans="1:11" ht="15.75" customHeight="1">
      <c r="A75" s="42"/>
      <c r="B75" s="41" t="s">
        <v>103</v>
      </c>
      <c r="C75" s="71">
        <v>0</v>
      </c>
      <c r="D75" s="71">
        <v>16</v>
      </c>
      <c r="E75" s="71">
        <v>0</v>
      </c>
      <c r="F75" s="71">
        <v>0</v>
      </c>
      <c r="G75" s="71">
        <v>93746</v>
      </c>
      <c r="H75" s="71">
        <v>0</v>
      </c>
      <c r="J75" s="80"/>
      <c r="K75" s="79"/>
    </row>
    <row r="76" spans="1:11" ht="15.75" customHeight="1">
      <c r="A76" s="43"/>
      <c r="B76" s="41" t="s">
        <v>104</v>
      </c>
      <c r="C76" s="71">
        <v>0</v>
      </c>
      <c r="D76" s="71">
        <v>0</v>
      </c>
      <c r="E76" s="71">
        <v>0</v>
      </c>
      <c r="F76" s="71">
        <f>C76+D76-E76</f>
        <v>0</v>
      </c>
      <c r="G76" s="71">
        <v>82253</v>
      </c>
      <c r="H76" s="71">
        <v>0</v>
      </c>
      <c r="J76" s="80"/>
      <c r="K76" s="79"/>
    </row>
    <row r="77" spans="1:10" ht="15.75" customHeight="1">
      <c r="A77" s="49" t="s">
        <v>76</v>
      </c>
      <c r="B77" s="41" t="s">
        <v>17</v>
      </c>
      <c r="C77" s="71">
        <v>512053</v>
      </c>
      <c r="D77" s="71">
        <v>360</v>
      </c>
      <c r="E77" s="71">
        <v>15</v>
      </c>
      <c r="F77" s="71">
        <f>C77+D77-E77</f>
        <v>512398</v>
      </c>
      <c r="G77" s="71">
        <v>527926</v>
      </c>
      <c r="H77" s="71">
        <f>F77-G77</f>
        <v>-15528</v>
      </c>
      <c r="J77" s="80"/>
    </row>
    <row r="78" spans="1:10" ht="15.75" customHeight="1">
      <c r="A78" s="42"/>
      <c r="B78" s="41" t="s">
        <v>77</v>
      </c>
      <c r="C78" s="71">
        <v>0</v>
      </c>
      <c r="D78" s="71">
        <v>0</v>
      </c>
      <c r="E78" s="71">
        <v>0</v>
      </c>
      <c r="F78" s="71">
        <v>0</v>
      </c>
      <c r="G78" s="71">
        <v>11211</v>
      </c>
      <c r="H78" s="71">
        <v>0</v>
      </c>
      <c r="J78" s="80"/>
    </row>
    <row r="79" spans="1:10" ht="15.75" customHeight="1">
      <c r="A79" s="42"/>
      <c r="B79" s="41" t="s">
        <v>78</v>
      </c>
      <c r="C79" s="71">
        <v>0</v>
      </c>
      <c r="D79" s="71">
        <v>1</v>
      </c>
      <c r="E79" s="71">
        <v>3</v>
      </c>
      <c r="F79" s="71">
        <v>0</v>
      </c>
      <c r="G79" s="71">
        <v>37364</v>
      </c>
      <c r="H79" s="71">
        <v>0</v>
      </c>
      <c r="J79" s="81"/>
    </row>
    <row r="80" spans="1:8" ht="15.75" customHeight="1">
      <c r="A80" s="42"/>
      <c r="B80" s="41" t="s">
        <v>79</v>
      </c>
      <c r="C80" s="71">
        <v>0</v>
      </c>
      <c r="D80" s="71">
        <v>24</v>
      </c>
      <c r="E80" s="71">
        <v>2</v>
      </c>
      <c r="F80" s="71">
        <v>0</v>
      </c>
      <c r="G80" s="71">
        <v>64773</v>
      </c>
      <c r="H80" s="71">
        <v>0</v>
      </c>
    </row>
    <row r="81" spans="1:8" ht="15.75" customHeight="1">
      <c r="A81" s="42"/>
      <c r="B81" s="41" t="s">
        <v>80</v>
      </c>
      <c r="C81" s="71">
        <v>0</v>
      </c>
      <c r="D81" s="71">
        <v>83</v>
      </c>
      <c r="E81" s="71">
        <v>0</v>
      </c>
      <c r="F81" s="71">
        <v>0</v>
      </c>
      <c r="G81" s="71">
        <v>52235</v>
      </c>
      <c r="H81" s="71">
        <v>0</v>
      </c>
    </row>
    <row r="82" spans="1:8" ht="15.75" customHeight="1">
      <c r="A82" s="42"/>
      <c r="B82" s="41" t="s">
        <v>81</v>
      </c>
      <c r="C82" s="71">
        <v>0</v>
      </c>
      <c r="D82" s="71">
        <v>145</v>
      </c>
      <c r="E82" s="71">
        <v>0</v>
      </c>
      <c r="F82" s="71">
        <v>0</v>
      </c>
      <c r="G82" s="71">
        <v>121750</v>
      </c>
      <c r="H82" s="71">
        <v>0</v>
      </c>
    </row>
    <row r="83" spans="1:8" ht="15.75" customHeight="1">
      <c r="A83" s="42"/>
      <c r="B83" s="41" t="s">
        <v>82</v>
      </c>
      <c r="C83" s="71">
        <v>0</v>
      </c>
      <c r="D83" s="71">
        <v>0</v>
      </c>
      <c r="E83" s="71">
        <v>1</v>
      </c>
      <c r="F83" s="71">
        <v>0</v>
      </c>
      <c r="G83" s="71">
        <v>22505</v>
      </c>
      <c r="H83" s="71">
        <v>0</v>
      </c>
    </row>
    <row r="84" spans="1:8" ht="15.75" customHeight="1">
      <c r="A84" s="42"/>
      <c r="B84" s="41" t="s">
        <v>83</v>
      </c>
      <c r="C84" s="71">
        <v>0</v>
      </c>
      <c r="D84" s="71">
        <v>0</v>
      </c>
      <c r="E84" s="71">
        <v>1</v>
      </c>
      <c r="F84" s="71">
        <v>0</v>
      </c>
      <c r="G84" s="71">
        <v>12180</v>
      </c>
      <c r="H84" s="71">
        <v>0</v>
      </c>
    </row>
    <row r="85" spans="1:8" ht="15.75" customHeight="1">
      <c r="A85" s="42"/>
      <c r="B85" s="41" t="s">
        <v>84</v>
      </c>
      <c r="C85" s="71">
        <v>0</v>
      </c>
      <c r="D85" s="71">
        <v>11</v>
      </c>
      <c r="E85" s="71">
        <v>6</v>
      </c>
      <c r="F85" s="71">
        <v>0</v>
      </c>
      <c r="G85" s="71">
        <v>68706</v>
      </c>
      <c r="H85" s="71">
        <v>0</v>
      </c>
    </row>
    <row r="86" spans="1:8" ht="15.75" customHeight="1">
      <c r="A86" s="42"/>
      <c r="B86" s="41" t="s">
        <v>85</v>
      </c>
      <c r="C86" s="71">
        <v>0</v>
      </c>
      <c r="D86" s="71">
        <v>26</v>
      </c>
      <c r="E86" s="71">
        <v>1</v>
      </c>
      <c r="F86" s="71">
        <v>0</v>
      </c>
      <c r="G86" s="71">
        <v>69389</v>
      </c>
      <c r="H86" s="71">
        <v>0</v>
      </c>
    </row>
    <row r="87" spans="1:8" ht="15.75" customHeight="1">
      <c r="A87" s="42"/>
      <c r="B87" s="41" t="s">
        <v>86</v>
      </c>
      <c r="C87" s="71">
        <v>0</v>
      </c>
      <c r="D87" s="71">
        <v>0</v>
      </c>
      <c r="E87" s="71">
        <v>0</v>
      </c>
      <c r="F87" s="71">
        <v>0</v>
      </c>
      <c r="G87" s="71">
        <v>10763</v>
      </c>
      <c r="H87" s="71">
        <v>0</v>
      </c>
    </row>
    <row r="88" spans="1:8" ht="15.75" customHeight="1">
      <c r="A88" s="42"/>
      <c r="B88" s="40" t="s">
        <v>87</v>
      </c>
      <c r="C88" s="71">
        <v>0</v>
      </c>
      <c r="D88" s="71">
        <v>70</v>
      </c>
      <c r="E88" s="71">
        <v>0</v>
      </c>
      <c r="F88" s="71">
        <v>0</v>
      </c>
      <c r="G88" s="71">
        <v>57050</v>
      </c>
      <c r="H88" s="71">
        <v>0</v>
      </c>
    </row>
    <row r="89" spans="1:8" ht="15.75" customHeight="1">
      <c r="A89" s="86" t="s">
        <v>88</v>
      </c>
      <c r="B89" s="87"/>
      <c r="C89" s="36"/>
      <c r="D89" s="50" t="s">
        <v>89</v>
      </c>
      <c r="E89" s="50" t="s">
        <v>89</v>
      </c>
      <c r="F89" s="46"/>
      <c r="G89" s="51" t="s">
        <v>90</v>
      </c>
      <c r="H89" s="47"/>
    </row>
    <row r="90" spans="1:8" ht="15.75" customHeight="1">
      <c r="A90" s="86" t="s">
        <v>91</v>
      </c>
      <c r="B90" s="87"/>
      <c r="C90" s="36"/>
      <c r="D90" s="50" t="s">
        <v>92</v>
      </c>
      <c r="E90" s="50" t="s">
        <v>92</v>
      </c>
      <c r="F90" s="46"/>
      <c r="G90" s="51" t="s">
        <v>90</v>
      </c>
      <c r="H90" s="47"/>
    </row>
    <row r="91" spans="1:8" ht="15.75" customHeight="1">
      <c r="A91" s="86" t="s">
        <v>93</v>
      </c>
      <c r="B91" s="87"/>
      <c r="C91" s="36"/>
      <c r="D91" s="50" t="s">
        <v>92</v>
      </c>
      <c r="E91" s="50" t="s">
        <v>92</v>
      </c>
      <c r="F91" s="46"/>
      <c r="G91" s="51" t="s">
        <v>90</v>
      </c>
      <c r="H91" s="47"/>
    </row>
  </sheetData>
  <mergeCells count="4">
    <mergeCell ref="A89:B89"/>
    <mergeCell ref="A90:B90"/>
    <mergeCell ref="A91:B91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H62" sqref="H62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117</v>
      </c>
      <c r="B1" s="107"/>
      <c r="C1" s="107"/>
      <c r="D1" s="107"/>
      <c r="E1" s="107"/>
    </row>
    <row r="2" spans="1:8" ht="16.5">
      <c r="A2" s="108" t="s">
        <v>130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'九月'!F6</f>
        <v>7191174</v>
      </c>
      <c r="D6" s="68">
        <f>D7+D64+D77</f>
        <v>6781</v>
      </c>
      <c r="E6" s="68">
        <f>E7+E64+E77</f>
        <v>119</v>
      </c>
      <c r="F6" s="68">
        <f>C6+D6-E6</f>
        <v>7197836</v>
      </c>
      <c r="G6" s="68">
        <v>7134270</v>
      </c>
      <c r="H6" s="68">
        <f>F6-G6</f>
        <v>63566</v>
      </c>
    </row>
    <row r="7" spans="1:8" ht="15.75" customHeight="1">
      <c r="A7" s="59"/>
      <c r="B7" s="60" t="s">
        <v>15</v>
      </c>
      <c r="C7" s="68">
        <f>'九月'!F7</f>
        <v>5833051</v>
      </c>
      <c r="D7" s="68">
        <f>D8+D12+D19+D23+D24+D25+D27+D31+D33+D35+D37+D39+D40+D41+D48+D51+D54+D56+D58+D60+D62</f>
        <v>5938</v>
      </c>
      <c r="E7" s="68">
        <f>E8+E12+E19+E23+E24+E25+E27+E31+E33+E35+E37+E39+E40+E41+E48+E51+E54+E56+E58+E60+E62</f>
        <v>51</v>
      </c>
      <c r="F7" s="68">
        <f aca="true" t="shared" si="0" ref="F7:F64">C7+D7-E7</f>
        <v>5838938</v>
      </c>
      <c r="G7" s="68">
        <v>5675503</v>
      </c>
      <c r="H7" s="68">
        <f>F7-G7</f>
        <v>163435</v>
      </c>
    </row>
    <row r="8" spans="1:8" ht="15.75" customHeight="1">
      <c r="A8" s="61" t="s">
        <v>16</v>
      </c>
      <c r="B8" s="62" t="s">
        <v>17</v>
      </c>
      <c r="C8" s="68">
        <f>'九月'!F8</f>
        <v>150026</v>
      </c>
      <c r="D8" s="68">
        <v>2</v>
      </c>
      <c r="E8" s="68">
        <v>2</v>
      </c>
      <c r="F8" s="68">
        <f t="shared" si="0"/>
        <v>150026</v>
      </c>
      <c r="G8" s="68">
        <v>138308</v>
      </c>
      <c r="H8" s="68">
        <f>F8-G8</f>
        <v>11718</v>
      </c>
    </row>
    <row r="9" spans="1:8" ht="15.75" customHeight="1">
      <c r="A9" s="63"/>
      <c r="B9" s="62" t="s">
        <v>18</v>
      </c>
      <c r="C9" s="68">
        <f>'九月'!F9</f>
        <v>0</v>
      </c>
      <c r="D9" s="68">
        <v>1</v>
      </c>
      <c r="E9" s="68">
        <v>0</v>
      </c>
      <c r="F9" s="68">
        <v>0</v>
      </c>
      <c r="G9" s="68">
        <v>18656</v>
      </c>
      <c r="H9" s="68">
        <v>0</v>
      </c>
    </row>
    <row r="10" spans="1:8" ht="15.75" customHeight="1">
      <c r="A10" s="63"/>
      <c r="B10" s="62" t="s">
        <v>19</v>
      </c>
      <c r="C10" s="68">
        <f>'九月'!F10</f>
        <v>0</v>
      </c>
      <c r="D10" s="68">
        <v>1</v>
      </c>
      <c r="E10" s="68">
        <v>1</v>
      </c>
      <c r="F10" s="68">
        <f t="shared" si="0"/>
        <v>0</v>
      </c>
      <c r="G10" s="68">
        <v>21112</v>
      </c>
      <c r="H10" s="68">
        <v>0</v>
      </c>
    </row>
    <row r="11" spans="1:8" ht="15.75" customHeight="1">
      <c r="A11" s="64"/>
      <c r="B11" s="62" t="s">
        <v>20</v>
      </c>
      <c r="C11" s="68">
        <f>'九月'!F11</f>
        <v>0</v>
      </c>
      <c r="D11" s="68">
        <v>0</v>
      </c>
      <c r="E11" s="68">
        <v>0</v>
      </c>
      <c r="F11" s="68">
        <f t="shared" si="0"/>
        <v>0</v>
      </c>
      <c r="G11" s="68">
        <v>18880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'九月'!F12</f>
        <v>1309365</v>
      </c>
      <c r="D12" s="68">
        <v>249</v>
      </c>
      <c r="E12" s="68">
        <v>7</v>
      </c>
      <c r="F12" s="68">
        <f t="shared" si="0"/>
        <v>1309607</v>
      </c>
      <c r="G12" s="68">
        <v>1239119</v>
      </c>
      <c r="H12" s="68">
        <f>F12-G12</f>
        <v>70488</v>
      </c>
    </row>
    <row r="13" spans="1:8" ht="15.75" customHeight="1">
      <c r="A13" s="66"/>
      <c r="B13" s="62" t="s">
        <v>23</v>
      </c>
      <c r="C13" s="68">
        <f>'九月'!F13</f>
        <v>0</v>
      </c>
      <c r="D13" s="68">
        <v>0</v>
      </c>
      <c r="E13" s="68">
        <v>0</v>
      </c>
      <c r="F13" s="68">
        <f t="shared" si="0"/>
        <v>0</v>
      </c>
      <c r="G13" s="68">
        <v>174345</v>
      </c>
      <c r="H13" s="68">
        <v>0</v>
      </c>
    </row>
    <row r="14" spans="1:8" ht="15.75" customHeight="1">
      <c r="A14" s="66"/>
      <c r="B14" s="62" t="s">
        <v>24</v>
      </c>
      <c r="C14" s="68">
        <f>'九月'!F14</f>
        <v>0</v>
      </c>
      <c r="D14" s="68">
        <v>171</v>
      </c>
      <c r="E14" s="68">
        <v>0</v>
      </c>
      <c r="F14" s="68">
        <v>0</v>
      </c>
      <c r="G14" s="68">
        <v>126109</v>
      </c>
      <c r="H14" s="68">
        <v>0</v>
      </c>
    </row>
    <row r="15" spans="1:8" ht="15.75" customHeight="1">
      <c r="A15" s="66"/>
      <c r="B15" s="62" t="s">
        <v>25</v>
      </c>
      <c r="C15" s="68">
        <f>'九月'!F15</f>
        <v>0</v>
      </c>
      <c r="D15" s="68">
        <v>56</v>
      </c>
      <c r="E15" s="68">
        <v>2</v>
      </c>
      <c r="F15" s="68">
        <v>0</v>
      </c>
      <c r="G15" s="68">
        <v>142326</v>
      </c>
      <c r="H15" s="68">
        <v>0</v>
      </c>
    </row>
    <row r="16" spans="1:8" ht="15.75" customHeight="1">
      <c r="A16" s="66"/>
      <c r="B16" s="62" t="s">
        <v>26</v>
      </c>
      <c r="C16" s="68">
        <f>'九月'!F16</f>
        <v>0</v>
      </c>
      <c r="D16" s="68">
        <v>0</v>
      </c>
      <c r="E16" s="68">
        <v>0</v>
      </c>
      <c r="F16" s="68">
        <v>0</v>
      </c>
      <c r="G16" s="68">
        <v>84801</v>
      </c>
      <c r="H16" s="68">
        <v>0</v>
      </c>
    </row>
    <row r="17" spans="1:8" ht="15.75" customHeight="1">
      <c r="A17" s="66"/>
      <c r="B17" s="62" t="s">
        <v>27</v>
      </c>
      <c r="C17" s="68">
        <f>'九月'!F17</f>
        <v>0</v>
      </c>
      <c r="D17" s="68">
        <v>18</v>
      </c>
      <c r="E17" s="68">
        <v>2</v>
      </c>
      <c r="F17" s="68">
        <v>0</v>
      </c>
      <c r="G17" s="68">
        <v>106164</v>
      </c>
      <c r="H17" s="68">
        <v>0</v>
      </c>
    </row>
    <row r="18" spans="1:8" ht="15.75" customHeight="1">
      <c r="A18" s="66"/>
      <c r="B18" s="62" t="s">
        <v>28</v>
      </c>
      <c r="C18" s="68">
        <f>'九月'!F18</f>
        <v>0</v>
      </c>
      <c r="D18" s="68">
        <v>0</v>
      </c>
      <c r="E18" s="68">
        <v>0</v>
      </c>
      <c r="F18" s="68">
        <f t="shared" si="0"/>
        <v>0</v>
      </c>
      <c r="G18" s="68">
        <v>121612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'九月'!F19</f>
        <v>615506</v>
      </c>
      <c r="D19" s="68">
        <v>1054</v>
      </c>
      <c r="E19" s="68">
        <v>0</v>
      </c>
      <c r="F19" s="68">
        <f t="shared" si="0"/>
        <v>616560</v>
      </c>
      <c r="G19" s="68">
        <v>571285</v>
      </c>
      <c r="H19" s="68">
        <f>F19-G19</f>
        <v>45275</v>
      </c>
    </row>
    <row r="20" spans="1:8" ht="15.75" customHeight="1">
      <c r="A20" s="63"/>
      <c r="B20" s="62" t="s">
        <v>30</v>
      </c>
      <c r="C20" s="68">
        <f>'九月'!F20</f>
        <v>0</v>
      </c>
      <c r="D20" s="68">
        <v>0</v>
      </c>
      <c r="E20" s="68">
        <v>0</v>
      </c>
      <c r="F20" s="68">
        <f t="shared" si="0"/>
        <v>0</v>
      </c>
      <c r="G20" s="68">
        <v>121184</v>
      </c>
      <c r="H20" s="68">
        <v>0</v>
      </c>
    </row>
    <row r="21" spans="1:8" ht="15.75" customHeight="1">
      <c r="A21" s="63"/>
      <c r="B21" s="62" t="s">
        <v>31</v>
      </c>
      <c r="C21" s="68">
        <f>'九月'!F21</f>
        <v>0</v>
      </c>
      <c r="D21" s="68">
        <v>0</v>
      </c>
      <c r="E21" s="68">
        <v>0</v>
      </c>
      <c r="F21" s="68">
        <f t="shared" si="0"/>
        <v>0</v>
      </c>
      <c r="G21" s="68">
        <v>108697</v>
      </c>
      <c r="H21" s="68">
        <v>0</v>
      </c>
    </row>
    <row r="22" spans="1:8" ht="15.75" customHeight="1">
      <c r="A22" s="64"/>
      <c r="B22" s="62" t="s">
        <v>32</v>
      </c>
      <c r="C22" s="68">
        <f>'九月'!F22</f>
        <v>0</v>
      </c>
      <c r="D22" s="68">
        <v>0</v>
      </c>
      <c r="E22" s="68">
        <v>0</v>
      </c>
      <c r="F22" s="68">
        <f t="shared" si="0"/>
        <v>0</v>
      </c>
      <c r="G22" s="68">
        <v>40276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'九月'!F23</f>
        <v>130974</v>
      </c>
      <c r="D23" s="68">
        <v>141</v>
      </c>
      <c r="E23" s="68">
        <v>2</v>
      </c>
      <c r="F23" s="68">
        <f t="shared" si="0"/>
        <v>131113</v>
      </c>
      <c r="G23" s="68">
        <v>122856</v>
      </c>
      <c r="H23" s="68">
        <f>F23-G23</f>
        <v>8257</v>
      </c>
    </row>
    <row r="24" spans="1:8" ht="15.75" customHeight="1">
      <c r="A24" s="62" t="s">
        <v>34</v>
      </c>
      <c r="B24" s="62" t="s">
        <v>34</v>
      </c>
      <c r="C24" s="68">
        <f>'九月'!F24</f>
        <v>127020</v>
      </c>
      <c r="D24" s="68">
        <v>739</v>
      </c>
      <c r="E24" s="68">
        <v>1</v>
      </c>
      <c r="F24" s="68">
        <f t="shared" si="0"/>
        <v>127758</v>
      </c>
      <c r="G24" s="68">
        <v>131331</v>
      </c>
      <c r="H24" s="68">
        <f>F24-G24</f>
        <v>-3573</v>
      </c>
    </row>
    <row r="25" spans="1:8" ht="15.75" customHeight="1">
      <c r="A25" s="65" t="s">
        <v>35</v>
      </c>
      <c r="B25" s="62" t="s">
        <v>22</v>
      </c>
      <c r="C25" s="68">
        <f>'九月'!F25</f>
        <v>148624</v>
      </c>
      <c r="D25" s="68">
        <v>106</v>
      </c>
      <c r="E25" s="68">
        <v>0</v>
      </c>
      <c r="F25" s="68">
        <f t="shared" si="0"/>
        <v>148730</v>
      </c>
      <c r="G25" s="68">
        <v>155401</v>
      </c>
      <c r="H25" s="68">
        <f>F25-G25</f>
        <v>-6671</v>
      </c>
    </row>
    <row r="26" spans="1:8" ht="15.75" customHeight="1">
      <c r="A26" s="66"/>
      <c r="B26" s="62" t="s">
        <v>36</v>
      </c>
      <c r="C26" s="68">
        <f>'九月'!F26</f>
        <v>0</v>
      </c>
      <c r="D26" s="68">
        <v>0</v>
      </c>
      <c r="E26" s="68">
        <v>0</v>
      </c>
      <c r="F26" s="68">
        <f t="shared" si="0"/>
        <v>0</v>
      </c>
      <c r="G26" s="68">
        <v>26830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'九月'!F27</f>
        <v>404789</v>
      </c>
      <c r="D27" s="68">
        <v>452</v>
      </c>
      <c r="E27" s="68">
        <v>7</v>
      </c>
      <c r="F27" s="68">
        <f t="shared" si="0"/>
        <v>405234</v>
      </c>
      <c r="G27" s="68">
        <v>338671</v>
      </c>
      <c r="H27" s="68">
        <f>F27-G27</f>
        <v>66563</v>
      </c>
    </row>
    <row r="28" spans="1:8" ht="15.75" customHeight="1">
      <c r="A28" s="63"/>
      <c r="B28" s="62" t="s">
        <v>38</v>
      </c>
      <c r="C28" s="68">
        <f>'九月'!F28</f>
        <v>0</v>
      </c>
      <c r="D28" s="68">
        <v>0</v>
      </c>
      <c r="E28" s="68">
        <v>0</v>
      </c>
      <c r="F28" s="68">
        <f t="shared" si="0"/>
        <v>0</v>
      </c>
      <c r="G28" s="68">
        <v>73479</v>
      </c>
      <c r="H28" s="68">
        <v>0</v>
      </c>
    </row>
    <row r="29" spans="1:8" ht="15.75" customHeight="1">
      <c r="A29" s="63"/>
      <c r="B29" s="62" t="s">
        <v>39</v>
      </c>
      <c r="C29" s="68">
        <f>'九月'!F29</f>
        <v>0</v>
      </c>
      <c r="D29" s="68">
        <v>0</v>
      </c>
      <c r="E29" s="68">
        <v>0</v>
      </c>
      <c r="F29" s="68">
        <f t="shared" si="0"/>
        <v>0</v>
      </c>
      <c r="G29" s="68">
        <v>8203</v>
      </c>
      <c r="H29" s="68">
        <v>0</v>
      </c>
    </row>
    <row r="30" spans="1:8" ht="15.75" customHeight="1">
      <c r="A30" s="64"/>
      <c r="B30" s="62" t="s">
        <v>40</v>
      </c>
      <c r="C30" s="68">
        <f>'九月'!F30</f>
        <v>0</v>
      </c>
      <c r="D30" s="68">
        <v>0</v>
      </c>
      <c r="E30" s="68">
        <v>0</v>
      </c>
      <c r="F30" s="68">
        <f t="shared" si="0"/>
        <v>0</v>
      </c>
      <c r="G30" s="68">
        <v>44947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'九月'!F31</f>
        <v>427167</v>
      </c>
      <c r="D31" s="70">
        <v>565</v>
      </c>
      <c r="E31" s="68">
        <v>0</v>
      </c>
      <c r="F31" s="68">
        <f t="shared" si="0"/>
        <v>427732</v>
      </c>
      <c r="G31" s="68">
        <v>421731</v>
      </c>
      <c r="H31" s="68">
        <f>F31-G31</f>
        <v>6001</v>
      </c>
    </row>
    <row r="32" spans="1:8" ht="15.75" customHeight="1">
      <c r="A32" s="64"/>
      <c r="B32" s="62" t="s">
        <v>42</v>
      </c>
      <c r="C32" s="68">
        <f>'九月'!F32</f>
        <v>0</v>
      </c>
      <c r="D32" s="68">
        <v>0</v>
      </c>
      <c r="E32" s="68">
        <v>0</v>
      </c>
      <c r="F32" s="68">
        <f t="shared" si="0"/>
        <v>0</v>
      </c>
      <c r="G32" s="68">
        <v>44928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'九月'!F33</f>
        <v>362001</v>
      </c>
      <c r="D33" s="68">
        <v>129</v>
      </c>
      <c r="E33" s="68">
        <v>1</v>
      </c>
      <c r="F33" s="68">
        <f t="shared" si="0"/>
        <v>362129</v>
      </c>
      <c r="G33" s="68">
        <v>336038</v>
      </c>
      <c r="H33" s="68">
        <f>F33-G33</f>
        <v>26091</v>
      </c>
    </row>
    <row r="34" spans="1:8" ht="15.75" customHeight="1">
      <c r="A34" s="66"/>
      <c r="B34" s="62" t="s">
        <v>44</v>
      </c>
      <c r="C34" s="68">
        <f>'九月'!F34</f>
        <v>0</v>
      </c>
      <c r="D34" s="68">
        <v>0</v>
      </c>
      <c r="E34" s="68">
        <v>0</v>
      </c>
      <c r="F34" s="68">
        <f t="shared" si="0"/>
        <v>0</v>
      </c>
      <c r="G34" s="68">
        <v>65580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'九月'!F35</f>
        <v>150972</v>
      </c>
      <c r="D35" s="68">
        <v>307</v>
      </c>
      <c r="E35" s="68">
        <v>3</v>
      </c>
      <c r="F35" s="68">
        <f t="shared" si="0"/>
        <v>151276</v>
      </c>
      <c r="G35" s="68">
        <v>158898</v>
      </c>
      <c r="H35" s="68">
        <f>F35-G35</f>
        <v>-7622</v>
      </c>
    </row>
    <row r="36" spans="1:8" ht="15.75" customHeight="1">
      <c r="A36" s="64"/>
      <c r="B36" s="62" t="s">
        <v>46</v>
      </c>
      <c r="C36" s="68">
        <f>'九月'!F36</f>
        <v>0</v>
      </c>
      <c r="D36" s="68">
        <v>0</v>
      </c>
      <c r="E36" s="68">
        <v>0</v>
      </c>
      <c r="F36" s="68">
        <f t="shared" si="0"/>
        <v>0</v>
      </c>
      <c r="G36" s="68">
        <v>31023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'九月'!F37</f>
        <v>188920</v>
      </c>
      <c r="D37" s="68">
        <v>216</v>
      </c>
      <c r="E37" s="68">
        <v>0</v>
      </c>
      <c r="F37" s="68">
        <f t="shared" si="0"/>
        <v>189136</v>
      </c>
      <c r="G37" s="68">
        <v>210222</v>
      </c>
      <c r="H37" s="68">
        <f>F37-G37</f>
        <v>-21086</v>
      </c>
    </row>
    <row r="38" spans="1:8" ht="15.75" customHeight="1">
      <c r="A38" s="64"/>
      <c r="B38" s="62" t="s">
        <v>48</v>
      </c>
      <c r="C38" s="68">
        <f>'九月'!F38</f>
        <v>0</v>
      </c>
      <c r="D38" s="68">
        <v>0</v>
      </c>
      <c r="E38" s="68">
        <v>0</v>
      </c>
      <c r="F38" s="68">
        <f t="shared" si="0"/>
        <v>0</v>
      </c>
      <c r="G38" s="68">
        <v>30597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'九月'!F39</f>
        <v>92636</v>
      </c>
      <c r="D39" s="68">
        <v>427</v>
      </c>
      <c r="E39" s="68">
        <v>1</v>
      </c>
      <c r="F39" s="68">
        <f t="shared" si="0"/>
        <v>93062</v>
      </c>
      <c r="G39" s="68">
        <v>86027</v>
      </c>
      <c r="H39" s="68">
        <f>F39-G39</f>
        <v>7035</v>
      </c>
    </row>
    <row r="40" spans="1:8" ht="15.75" customHeight="1">
      <c r="A40" s="62" t="s">
        <v>50</v>
      </c>
      <c r="B40" s="62" t="s">
        <v>22</v>
      </c>
      <c r="C40" s="68">
        <f>'九月'!F40</f>
        <v>155380</v>
      </c>
      <c r="D40" s="68">
        <v>46</v>
      </c>
      <c r="E40" s="68">
        <v>1</v>
      </c>
      <c r="F40" s="68">
        <f t="shared" si="0"/>
        <v>155425</v>
      </c>
      <c r="G40" s="68">
        <v>162359</v>
      </c>
      <c r="H40" s="68">
        <f>F40-G40</f>
        <v>-6934</v>
      </c>
    </row>
    <row r="41" spans="1:8" ht="15.75" customHeight="1">
      <c r="A41" s="61" t="s">
        <v>51</v>
      </c>
      <c r="B41" s="62" t="s">
        <v>17</v>
      </c>
      <c r="C41" s="68">
        <f>'九月'!F41</f>
        <v>255046</v>
      </c>
      <c r="D41" s="68">
        <v>318</v>
      </c>
      <c r="E41" s="68">
        <v>5</v>
      </c>
      <c r="F41" s="68">
        <f t="shared" si="0"/>
        <v>255359</v>
      </c>
      <c r="G41" s="68">
        <v>246771</v>
      </c>
      <c r="H41" s="68">
        <f>F41-G41</f>
        <v>8588</v>
      </c>
    </row>
    <row r="42" spans="1:8" ht="15.75" customHeight="1">
      <c r="A42" s="63"/>
      <c r="B42" s="62" t="s">
        <v>52</v>
      </c>
      <c r="C42" s="68">
        <f>'九月'!F42</f>
        <v>0</v>
      </c>
      <c r="D42" s="68">
        <v>0</v>
      </c>
      <c r="E42" s="68">
        <v>0</v>
      </c>
      <c r="F42" s="68">
        <f t="shared" si="0"/>
        <v>0</v>
      </c>
      <c r="G42" s="68">
        <v>42351</v>
      </c>
      <c r="H42" s="68">
        <v>0</v>
      </c>
    </row>
    <row r="43" spans="1:8" ht="15.75" customHeight="1">
      <c r="A43" s="63"/>
      <c r="B43" s="62" t="s">
        <v>39</v>
      </c>
      <c r="C43" s="68">
        <f>'九月'!F43</f>
        <v>0</v>
      </c>
      <c r="D43" s="68">
        <v>0</v>
      </c>
      <c r="E43" s="68">
        <v>0</v>
      </c>
      <c r="F43" s="68">
        <f t="shared" si="0"/>
        <v>0</v>
      </c>
      <c r="G43" s="68">
        <v>29683</v>
      </c>
      <c r="H43" s="68">
        <v>0</v>
      </c>
    </row>
    <row r="44" spans="1:8" ht="15.75" customHeight="1">
      <c r="A44" s="63"/>
      <c r="B44" s="62" t="s">
        <v>53</v>
      </c>
      <c r="C44" s="68">
        <f>'九月'!F44</f>
        <v>0</v>
      </c>
      <c r="D44" s="68">
        <v>0</v>
      </c>
      <c r="E44" s="68">
        <v>0</v>
      </c>
      <c r="F44" s="68">
        <f t="shared" si="0"/>
        <v>0</v>
      </c>
      <c r="G44" s="68">
        <v>41737</v>
      </c>
      <c r="H44" s="68">
        <v>0</v>
      </c>
    </row>
    <row r="45" spans="1:8" ht="15.75" customHeight="1">
      <c r="A45" s="63"/>
      <c r="B45" s="62" t="s">
        <v>54</v>
      </c>
      <c r="C45" s="68">
        <f>'九月'!F45</f>
        <v>0</v>
      </c>
      <c r="D45" s="68">
        <v>0</v>
      </c>
      <c r="E45" s="68">
        <v>0</v>
      </c>
      <c r="F45" s="68">
        <f t="shared" si="0"/>
        <v>0</v>
      </c>
      <c r="G45" s="68">
        <v>66059</v>
      </c>
      <c r="H45" s="68">
        <v>0</v>
      </c>
    </row>
    <row r="46" spans="1:8" ht="15.75" customHeight="1">
      <c r="A46" s="63"/>
      <c r="B46" s="62" t="s">
        <v>55</v>
      </c>
      <c r="C46" s="68">
        <f>'九月'!F46</f>
        <v>0</v>
      </c>
      <c r="D46" s="68">
        <v>0</v>
      </c>
      <c r="E46" s="68">
        <v>0</v>
      </c>
      <c r="F46" s="68">
        <f t="shared" si="0"/>
        <v>0</v>
      </c>
      <c r="G46" s="68">
        <v>19388</v>
      </c>
      <c r="H46" s="68">
        <v>0</v>
      </c>
    </row>
    <row r="47" spans="1:8" ht="15.75" customHeight="1">
      <c r="A47" s="64"/>
      <c r="B47" s="62" t="s">
        <v>56</v>
      </c>
      <c r="C47" s="68">
        <f>'九月'!F47</f>
        <v>0</v>
      </c>
      <c r="D47" s="68">
        <v>0</v>
      </c>
      <c r="E47" s="68">
        <v>0</v>
      </c>
      <c r="F47" s="68">
        <f t="shared" si="0"/>
        <v>0</v>
      </c>
      <c r="G47" s="68">
        <v>47553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'九月'!F48</f>
        <v>325776</v>
      </c>
      <c r="D48" s="70">
        <v>346</v>
      </c>
      <c r="E48" s="68">
        <v>2</v>
      </c>
      <c r="F48" s="68">
        <f t="shared" si="0"/>
        <v>326120</v>
      </c>
      <c r="G48" s="68">
        <v>340384</v>
      </c>
      <c r="H48" s="68">
        <f>F48-G48</f>
        <v>-14264</v>
      </c>
    </row>
    <row r="49" spans="1:8" ht="15.75" customHeight="1">
      <c r="A49" s="63"/>
      <c r="B49" s="62" t="s">
        <v>58</v>
      </c>
      <c r="C49" s="68">
        <f>'九月'!F49</f>
        <v>0</v>
      </c>
      <c r="D49" s="68">
        <v>0</v>
      </c>
      <c r="E49" s="68">
        <v>0</v>
      </c>
      <c r="F49" s="68">
        <f t="shared" si="0"/>
        <v>0</v>
      </c>
      <c r="G49" s="68">
        <v>24950</v>
      </c>
      <c r="H49" s="68">
        <v>0</v>
      </c>
    </row>
    <row r="50" spans="1:8" ht="15.75" customHeight="1">
      <c r="A50" s="64"/>
      <c r="B50" s="62" t="s">
        <v>97</v>
      </c>
      <c r="C50" s="68">
        <f>'九月'!F50</f>
        <v>0</v>
      </c>
      <c r="D50" s="68">
        <v>0</v>
      </c>
      <c r="E50" s="68">
        <v>0</v>
      </c>
      <c r="F50" s="68">
        <f t="shared" si="0"/>
        <v>0</v>
      </c>
      <c r="G50" s="68">
        <v>66319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'九月'!F51</f>
        <v>374072</v>
      </c>
      <c r="D51" s="68">
        <v>395</v>
      </c>
      <c r="E51" s="68">
        <v>8</v>
      </c>
      <c r="F51" s="68">
        <f t="shared" si="0"/>
        <v>374459</v>
      </c>
      <c r="G51" s="68">
        <v>397777</v>
      </c>
      <c r="H51" s="68">
        <f>F51-G51</f>
        <v>-23318</v>
      </c>
    </row>
    <row r="52" spans="1:8" ht="15.75" customHeight="1">
      <c r="A52" s="66"/>
      <c r="B52" s="62" t="s">
        <v>60</v>
      </c>
      <c r="C52" s="68">
        <f>'九月'!F52</f>
        <v>0</v>
      </c>
      <c r="D52" s="68">
        <v>0</v>
      </c>
      <c r="E52" s="68">
        <v>0</v>
      </c>
      <c r="F52" s="68">
        <f t="shared" si="0"/>
        <v>0</v>
      </c>
      <c r="G52" s="68">
        <v>115734</v>
      </c>
      <c r="H52" s="68">
        <v>0</v>
      </c>
    </row>
    <row r="53" spans="1:8" ht="15.75" customHeight="1">
      <c r="A53" s="67"/>
      <c r="B53" s="62" t="s">
        <v>61</v>
      </c>
      <c r="C53" s="68">
        <f>'九月'!F53</f>
        <v>0</v>
      </c>
      <c r="D53" s="68">
        <v>0</v>
      </c>
      <c r="E53" s="68">
        <v>0</v>
      </c>
      <c r="F53" s="68">
        <f t="shared" si="0"/>
        <v>0</v>
      </c>
      <c r="G53" s="68">
        <v>30814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'九月'!F54</f>
        <v>256223</v>
      </c>
      <c r="D54" s="70">
        <v>216</v>
      </c>
      <c r="E54" s="68">
        <v>6</v>
      </c>
      <c r="F54" s="68">
        <f t="shared" si="0"/>
        <v>256433</v>
      </c>
      <c r="G54" s="68">
        <v>259423</v>
      </c>
      <c r="H54" s="68">
        <f>F54-G54</f>
        <v>-2990</v>
      </c>
    </row>
    <row r="55" spans="1:8" ht="15.75" customHeight="1">
      <c r="A55" s="64"/>
      <c r="B55" s="62" t="s">
        <v>63</v>
      </c>
      <c r="C55" s="68">
        <f>'九月'!F55</f>
        <v>0</v>
      </c>
      <c r="D55" s="68"/>
      <c r="E55" s="68"/>
      <c r="F55" s="68">
        <f t="shared" si="0"/>
        <v>0</v>
      </c>
      <c r="G55" s="68">
        <v>68274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'九月'!F56</f>
        <v>142334</v>
      </c>
      <c r="D56" s="68">
        <v>80</v>
      </c>
      <c r="E56" s="68">
        <v>0</v>
      </c>
      <c r="F56" s="68">
        <f t="shared" si="0"/>
        <v>142414</v>
      </c>
      <c r="G56" s="68">
        <v>140599</v>
      </c>
      <c r="H56" s="68">
        <f>F56-G56</f>
        <v>1815</v>
      </c>
    </row>
    <row r="57" spans="1:8" ht="15.75" customHeight="1">
      <c r="A57" s="66"/>
      <c r="B57" s="62" t="s">
        <v>65</v>
      </c>
      <c r="C57" s="68">
        <f>'九月'!F57</f>
        <v>0</v>
      </c>
      <c r="D57" s="68">
        <v>44</v>
      </c>
      <c r="E57" s="68">
        <v>0</v>
      </c>
      <c r="F57" s="68">
        <v>0</v>
      </c>
      <c r="G57" s="68">
        <v>30097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'九月'!F58</f>
        <v>113995</v>
      </c>
      <c r="D58" s="68">
        <v>115</v>
      </c>
      <c r="E58" s="68">
        <v>2</v>
      </c>
      <c r="F58" s="68">
        <f t="shared" si="0"/>
        <v>114108</v>
      </c>
      <c r="G58" s="68">
        <v>112722</v>
      </c>
      <c r="H58" s="68">
        <f>F58-G58</f>
        <v>1386</v>
      </c>
    </row>
    <row r="59" spans="1:8" ht="15.75" customHeight="1">
      <c r="A59" s="64"/>
      <c r="B59" s="62" t="s">
        <v>67</v>
      </c>
      <c r="C59" s="68">
        <f>'九月'!F59</f>
        <v>0</v>
      </c>
      <c r="D59" s="68">
        <v>0</v>
      </c>
      <c r="E59" s="68">
        <v>0</v>
      </c>
      <c r="F59" s="68">
        <f t="shared" si="0"/>
        <v>0</v>
      </c>
      <c r="G59" s="68">
        <v>37257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'九月'!F60</f>
        <v>69415</v>
      </c>
      <c r="D60" s="68">
        <v>24</v>
      </c>
      <c r="E60" s="68">
        <v>3</v>
      </c>
      <c r="F60" s="68">
        <f t="shared" si="0"/>
        <v>69436</v>
      </c>
      <c r="G60" s="68">
        <v>76371</v>
      </c>
      <c r="H60" s="68">
        <f>F60-G60</f>
        <v>-6935</v>
      </c>
    </row>
    <row r="61" spans="1:8" ht="15.75" customHeight="1">
      <c r="A61" s="64"/>
      <c r="B61" s="62" t="s">
        <v>69</v>
      </c>
      <c r="C61" s="68">
        <f>'九月'!F61</f>
        <v>0</v>
      </c>
      <c r="D61" s="68">
        <v>0</v>
      </c>
      <c r="E61" s="68">
        <v>0</v>
      </c>
      <c r="F61" s="68">
        <f t="shared" si="0"/>
        <v>0</v>
      </c>
      <c r="G61" s="68">
        <v>36057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'九月'!F62</f>
        <v>26310</v>
      </c>
      <c r="D62" s="68">
        <v>11</v>
      </c>
      <c r="E62" s="68">
        <v>0</v>
      </c>
      <c r="F62" s="68">
        <f t="shared" si="0"/>
        <v>26321</v>
      </c>
      <c r="G62" s="68">
        <v>29210</v>
      </c>
      <c r="H62" s="68">
        <f>F62-G62</f>
        <v>-2889</v>
      </c>
    </row>
    <row r="63" spans="1:10" ht="15.75" customHeight="1">
      <c r="A63" s="66"/>
      <c r="B63" s="62" t="s">
        <v>71</v>
      </c>
      <c r="C63" s="68">
        <f>'九月'!F63</f>
        <v>0</v>
      </c>
      <c r="D63" s="68">
        <v>0</v>
      </c>
      <c r="E63" s="68">
        <v>0</v>
      </c>
      <c r="F63" s="68">
        <f t="shared" si="0"/>
        <v>0</v>
      </c>
      <c r="G63" s="68">
        <v>17059</v>
      </c>
      <c r="H63" s="68">
        <v>0</v>
      </c>
      <c r="J63" s="83"/>
    </row>
    <row r="64" spans="1:10" ht="15.75" customHeight="1">
      <c r="A64" s="61" t="s">
        <v>72</v>
      </c>
      <c r="B64" s="62" t="s">
        <v>17</v>
      </c>
      <c r="C64" s="68">
        <f>'九月'!F64</f>
        <v>840820</v>
      </c>
      <c r="D64" s="68">
        <v>417</v>
      </c>
      <c r="E64" s="68">
        <v>59</v>
      </c>
      <c r="F64" s="68">
        <f t="shared" si="0"/>
        <v>841178</v>
      </c>
      <c r="G64" s="68">
        <v>922681</v>
      </c>
      <c r="H64" s="68">
        <f>F64-G64</f>
        <v>-81503</v>
      </c>
      <c r="J64" s="83"/>
    </row>
    <row r="65" spans="1:10" ht="15.75" customHeight="1">
      <c r="A65" s="63"/>
      <c r="B65" s="62" t="s">
        <v>98</v>
      </c>
      <c r="C65" s="68">
        <f>'九月'!F65</f>
        <v>0</v>
      </c>
      <c r="D65" s="68">
        <v>123</v>
      </c>
      <c r="E65" s="68">
        <v>0</v>
      </c>
      <c r="F65" s="68">
        <v>0</v>
      </c>
      <c r="G65" s="68">
        <v>73707</v>
      </c>
      <c r="H65" s="68">
        <v>0</v>
      </c>
      <c r="J65" s="81"/>
    </row>
    <row r="66" spans="1:10" ht="15.75" customHeight="1">
      <c r="A66" s="63"/>
      <c r="B66" s="62" t="s">
        <v>20</v>
      </c>
      <c r="C66" s="68">
        <f>'九月'!F66</f>
        <v>0</v>
      </c>
      <c r="D66" s="68">
        <v>38</v>
      </c>
      <c r="E66" s="68">
        <v>0</v>
      </c>
      <c r="F66" s="68">
        <v>0</v>
      </c>
      <c r="G66" s="68">
        <v>83863</v>
      </c>
      <c r="H66" s="68">
        <v>0</v>
      </c>
      <c r="J66" s="81"/>
    </row>
    <row r="67" spans="1:10" ht="15.75" customHeight="1">
      <c r="A67" s="63"/>
      <c r="B67" s="62" t="s">
        <v>99</v>
      </c>
      <c r="C67" s="68">
        <f>'九月'!F67</f>
        <v>0</v>
      </c>
      <c r="D67" s="68">
        <v>0</v>
      </c>
      <c r="E67" s="68">
        <v>20</v>
      </c>
      <c r="F67" s="68">
        <v>0</v>
      </c>
      <c r="G67" s="68">
        <v>112401</v>
      </c>
      <c r="H67" s="68">
        <v>0</v>
      </c>
      <c r="J67" s="81"/>
    </row>
    <row r="68" spans="1:10" ht="15.75" customHeight="1">
      <c r="A68" s="63"/>
      <c r="B68" s="62" t="s">
        <v>18</v>
      </c>
      <c r="C68" s="68">
        <f>'九月'!F68</f>
        <v>0</v>
      </c>
      <c r="D68" s="68">
        <v>1</v>
      </c>
      <c r="E68" s="68">
        <v>18</v>
      </c>
      <c r="F68" s="68">
        <v>0</v>
      </c>
      <c r="G68" s="68">
        <v>84010</v>
      </c>
      <c r="H68" s="68">
        <v>0</v>
      </c>
      <c r="J68" s="81"/>
    </row>
    <row r="69" spans="1:10" ht="15.75" customHeight="1">
      <c r="A69" s="63"/>
      <c r="B69" s="62" t="s">
        <v>100</v>
      </c>
      <c r="C69" s="68">
        <f>'九月'!F69</f>
        <v>0</v>
      </c>
      <c r="D69" s="68">
        <v>10</v>
      </c>
      <c r="E69" s="68">
        <v>15</v>
      </c>
      <c r="F69" s="68">
        <v>0</v>
      </c>
      <c r="G69" s="68">
        <v>58865</v>
      </c>
      <c r="H69" s="68">
        <v>0</v>
      </c>
      <c r="J69" s="81"/>
    </row>
    <row r="70" spans="1:10" ht="15.75" customHeight="1">
      <c r="A70" s="63"/>
      <c r="B70" s="62" t="s">
        <v>101</v>
      </c>
      <c r="C70" s="68">
        <f>'九月'!F70</f>
        <v>0</v>
      </c>
      <c r="D70" s="68">
        <v>58</v>
      </c>
      <c r="E70" s="68">
        <v>5</v>
      </c>
      <c r="F70" s="68">
        <v>0</v>
      </c>
      <c r="G70" s="68">
        <v>44552</v>
      </c>
      <c r="H70" s="68">
        <v>0</v>
      </c>
      <c r="J70" s="81"/>
    </row>
    <row r="71" spans="1:10" ht="15.75" customHeight="1">
      <c r="A71" s="63"/>
      <c r="B71" s="62" t="s">
        <v>102</v>
      </c>
      <c r="C71" s="68">
        <f>'九月'!F71</f>
        <v>0</v>
      </c>
      <c r="D71" s="68">
        <v>111</v>
      </c>
      <c r="E71" s="68">
        <v>0</v>
      </c>
      <c r="F71" s="68">
        <v>0</v>
      </c>
      <c r="G71" s="68">
        <v>71405</v>
      </c>
      <c r="H71" s="68">
        <v>0</v>
      </c>
      <c r="J71" s="81"/>
    </row>
    <row r="72" spans="1:10" ht="15.75" customHeight="1">
      <c r="A72" s="63"/>
      <c r="B72" s="62" t="s">
        <v>73</v>
      </c>
      <c r="C72" s="68">
        <f>'九月'!F72</f>
        <v>0</v>
      </c>
      <c r="D72" s="68">
        <v>32</v>
      </c>
      <c r="E72" s="68">
        <v>0</v>
      </c>
      <c r="F72" s="68">
        <v>0</v>
      </c>
      <c r="G72" s="68">
        <v>90783</v>
      </c>
      <c r="H72" s="68">
        <v>0</v>
      </c>
      <c r="J72" s="81"/>
    </row>
    <row r="73" spans="1:10" ht="15.75" customHeight="1">
      <c r="A73" s="63"/>
      <c r="B73" s="62" t="s">
        <v>74</v>
      </c>
      <c r="C73" s="68">
        <f>'九月'!F73</f>
        <v>0</v>
      </c>
      <c r="D73" s="68">
        <v>0</v>
      </c>
      <c r="E73" s="68">
        <v>0</v>
      </c>
      <c r="F73" s="68">
        <v>0</v>
      </c>
      <c r="G73" s="68">
        <v>37915</v>
      </c>
      <c r="H73" s="68">
        <v>0</v>
      </c>
      <c r="J73" s="81"/>
    </row>
    <row r="74" spans="1:10" ht="15.75" customHeight="1">
      <c r="A74" s="63"/>
      <c r="B74" s="62" t="s">
        <v>75</v>
      </c>
      <c r="C74" s="68">
        <f>'九月'!F74</f>
        <v>0</v>
      </c>
      <c r="D74" s="68">
        <v>4</v>
      </c>
      <c r="E74" s="68">
        <v>0</v>
      </c>
      <c r="F74" s="68">
        <v>0</v>
      </c>
      <c r="G74" s="68">
        <v>87267</v>
      </c>
      <c r="H74" s="68">
        <v>0</v>
      </c>
      <c r="J74" s="81"/>
    </row>
    <row r="75" spans="1:10" ht="15.75" customHeight="1">
      <c r="A75" s="63"/>
      <c r="B75" s="62" t="s">
        <v>103</v>
      </c>
      <c r="C75" s="68">
        <f>'九月'!F75</f>
        <v>0</v>
      </c>
      <c r="D75" s="68">
        <v>0</v>
      </c>
      <c r="E75" s="68">
        <v>0</v>
      </c>
      <c r="F75" s="68">
        <v>0</v>
      </c>
      <c r="G75" s="68">
        <v>94799</v>
      </c>
      <c r="H75" s="68">
        <v>0</v>
      </c>
      <c r="J75" s="81"/>
    </row>
    <row r="76" spans="1:10" ht="15.75" customHeight="1">
      <c r="A76" s="63"/>
      <c r="B76" s="62" t="s">
        <v>104</v>
      </c>
      <c r="C76" s="68">
        <f>'九月'!F76</f>
        <v>0</v>
      </c>
      <c r="D76" s="68">
        <v>39</v>
      </c>
      <c r="E76" s="68">
        <v>1</v>
      </c>
      <c r="F76" s="68">
        <v>0</v>
      </c>
      <c r="G76" s="68">
        <v>83114</v>
      </c>
      <c r="H76" s="68">
        <v>0</v>
      </c>
      <c r="J76" s="81"/>
    </row>
    <row r="77" spans="1:10" ht="15.75" customHeight="1">
      <c r="A77" s="61" t="s">
        <v>76</v>
      </c>
      <c r="B77" s="60" t="s">
        <v>17</v>
      </c>
      <c r="C77" s="68">
        <f>'九月'!F77</f>
        <v>516019</v>
      </c>
      <c r="D77" s="68">
        <v>426</v>
      </c>
      <c r="E77" s="68">
        <v>9</v>
      </c>
      <c r="F77" s="68">
        <f>C77+D77-E77</f>
        <v>516436</v>
      </c>
      <c r="G77" s="68">
        <v>536086</v>
      </c>
      <c r="H77" s="68">
        <f>F77-G77</f>
        <v>-19650</v>
      </c>
      <c r="J77" s="83"/>
    </row>
    <row r="78" spans="1:10" ht="15.75" customHeight="1">
      <c r="A78" s="63"/>
      <c r="B78" s="60" t="s">
        <v>77</v>
      </c>
      <c r="C78" s="68">
        <f>'九月'!F78</f>
        <v>0</v>
      </c>
      <c r="D78" s="68">
        <v>0</v>
      </c>
      <c r="E78" s="68">
        <v>1</v>
      </c>
      <c r="F78" s="68">
        <v>0</v>
      </c>
      <c r="G78" s="68">
        <v>11269</v>
      </c>
      <c r="H78" s="68">
        <v>0</v>
      </c>
      <c r="J78" s="83"/>
    </row>
    <row r="79" spans="1:8" ht="15.75" customHeight="1">
      <c r="A79" s="63"/>
      <c r="B79" s="60" t="s">
        <v>78</v>
      </c>
      <c r="C79" s="68">
        <f>'九月'!F79</f>
        <v>0</v>
      </c>
      <c r="D79" s="68">
        <v>273</v>
      </c>
      <c r="E79" s="68">
        <v>2</v>
      </c>
      <c r="F79" s="68">
        <v>0</v>
      </c>
      <c r="G79" s="68">
        <v>39293</v>
      </c>
      <c r="H79" s="68">
        <v>0</v>
      </c>
    </row>
    <row r="80" spans="1:8" ht="15.75" customHeight="1">
      <c r="A80" s="63"/>
      <c r="B80" s="60" t="s">
        <v>79</v>
      </c>
      <c r="C80" s="68">
        <f>'九月'!F80</f>
        <v>0</v>
      </c>
      <c r="D80" s="68">
        <v>18</v>
      </c>
      <c r="E80" s="68">
        <v>1</v>
      </c>
      <c r="F80" s="68">
        <v>0</v>
      </c>
      <c r="G80" s="68">
        <v>65977</v>
      </c>
      <c r="H80" s="68">
        <v>0</v>
      </c>
    </row>
    <row r="81" spans="1:8" ht="15.75" customHeight="1">
      <c r="A81" s="63"/>
      <c r="B81" s="60" t="s">
        <v>80</v>
      </c>
      <c r="C81" s="68">
        <f>'九月'!F81</f>
        <v>0</v>
      </c>
      <c r="D81" s="68">
        <v>92</v>
      </c>
      <c r="E81" s="68">
        <v>0</v>
      </c>
      <c r="F81" s="68">
        <v>0</v>
      </c>
      <c r="G81" s="68">
        <v>53690</v>
      </c>
      <c r="H81" s="68">
        <v>0</v>
      </c>
    </row>
    <row r="82" spans="1:8" ht="15.75" customHeight="1">
      <c r="A82" s="63"/>
      <c r="B82" s="60" t="s">
        <v>81</v>
      </c>
      <c r="C82" s="68">
        <f>'九月'!F82</f>
        <v>0</v>
      </c>
      <c r="D82" s="68">
        <v>13</v>
      </c>
      <c r="E82" s="68">
        <v>1</v>
      </c>
      <c r="F82" s="68">
        <v>0</v>
      </c>
      <c r="G82" s="68">
        <v>123199</v>
      </c>
      <c r="H82" s="68">
        <v>0</v>
      </c>
    </row>
    <row r="83" spans="1:8" ht="15.75" customHeight="1">
      <c r="A83" s="63"/>
      <c r="B83" s="60" t="s">
        <v>82</v>
      </c>
      <c r="C83" s="68">
        <f>'九月'!F83</f>
        <v>0</v>
      </c>
      <c r="D83" s="68">
        <v>0</v>
      </c>
      <c r="E83" s="68">
        <v>1</v>
      </c>
      <c r="F83" s="68">
        <v>0</v>
      </c>
      <c r="G83" s="68">
        <v>22768</v>
      </c>
      <c r="H83" s="68">
        <v>0</v>
      </c>
    </row>
    <row r="84" spans="1:8" ht="15.75" customHeight="1">
      <c r="A84" s="63"/>
      <c r="B84" s="60" t="s">
        <v>83</v>
      </c>
      <c r="C84" s="68">
        <f>'九月'!F84</f>
        <v>0</v>
      </c>
      <c r="D84" s="68">
        <v>0</v>
      </c>
      <c r="E84" s="68">
        <v>2</v>
      </c>
      <c r="F84" s="68">
        <v>0</v>
      </c>
      <c r="G84" s="68">
        <v>12167</v>
      </c>
      <c r="H84" s="68">
        <v>0</v>
      </c>
    </row>
    <row r="85" spans="1:8" ht="15.75" customHeight="1">
      <c r="A85" s="63"/>
      <c r="B85" s="60" t="s">
        <v>84</v>
      </c>
      <c r="C85" s="68">
        <f>'九月'!F85</f>
        <v>0</v>
      </c>
      <c r="D85" s="68">
        <v>9</v>
      </c>
      <c r="E85" s="68">
        <v>0</v>
      </c>
      <c r="F85" s="68">
        <v>0</v>
      </c>
      <c r="G85" s="68">
        <v>68765</v>
      </c>
      <c r="H85" s="68">
        <v>0</v>
      </c>
    </row>
    <row r="86" spans="1:8" ht="15.75" customHeight="1">
      <c r="A86" s="63"/>
      <c r="B86" s="60" t="s">
        <v>85</v>
      </c>
      <c r="C86" s="68">
        <f>'九月'!F86</f>
        <v>0</v>
      </c>
      <c r="D86" s="68">
        <v>4</v>
      </c>
      <c r="E86" s="68">
        <v>0</v>
      </c>
      <c r="F86" s="68">
        <v>0</v>
      </c>
      <c r="G86" s="68">
        <v>70282</v>
      </c>
      <c r="H86" s="68">
        <v>0</v>
      </c>
    </row>
    <row r="87" spans="1:8" ht="15.75" customHeight="1">
      <c r="A87" s="63"/>
      <c r="B87" s="60" t="s">
        <v>86</v>
      </c>
      <c r="C87" s="68">
        <f>'九月'!F87</f>
        <v>0</v>
      </c>
      <c r="D87" s="68">
        <v>0</v>
      </c>
      <c r="E87" s="68">
        <v>0</v>
      </c>
      <c r="F87" s="68">
        <v>0</v>
      </c>
      <c r="G87" s="68">
        <v>10736</v>
      </c>
      <c r="H87" s="68">
        <v>0</v>
      </c>
    </row>
    <row r="88" spans="1:8" ht="15.75" customHeight="1">
      <c r="A88" s="64"/>
      <c r="B88" s="60" t="s">
        <v>87</v>
      </c>
      <c r="C88" s="68">
        <f>'九月'!F88</f>
        <v>0</v>
      </c>
      <c r="D88" s="68">
        <v>17</v>
      </c>
      <c r="E88" s="68">
        <v>1</v>
      </c>
      <c r="F88" s="68">
        <v>0</v>
      </c>
      <c r="G88" s="68">
        <v>57940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E26" sqref="E26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118</v>
      </c>
      <c r="B1" s="107"/>
      <c r="C1" s="107"/>
      <c r="D1" s="107"/>
      <c r="E1" s="107"/>
    </row>
    <row r="2" spans="1:8" ht="16.5">
      <c r="A2" s="108" t="s">
        <v>131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'十月'!F6</f>
        <v>7197836</v>
      </c>
      <c r="D6" s="68">
        <f>D7+D64+D77</f>
        <v>7436</v>
      </c>
      <c r="E6" s="68">
        <f>E7+E64+E77</f>
        <v>121</v>
      </c>
      <c r="F6" s="68">
        <f>C6+D6-E6</f>
        <v>7205151</v>
      </c>
      <c r="G6" s="68">
        <v>7143153</v>
      </c>
      <c r="H6" s="68">
        <f>F6-G6</f>
        <v>61998</v>
      </c>
    </row>
    <row r="7" spans="1:8" ht="15.75" customHeight="1">
      <c r="A7" s="59"/>
      <c r="B7" s="60" t="s">
        <v>15</v>
      </c>
      <c r="C7" s="68">
        <f>'十月'!F7</f>
        <v>5838938</v>
      </c>
      <c r="D7" s="68">
        <f>D8+D12+D19+D23+D24+D25+D27+D31+D33+D35+D37+D39+D40+D41+D48+D51+D54+D56+D58+D60+D62</f>
        <v>6233</v>
      </c>
      <c r="E7" s="68">
        <f>E8+E12+E19+E23+E24+E25+E27+E31+E33+E35+E37+E39+E40+E41+E48+E51+E54+E56+E58+E60+E62</f>
        <v>89</v>
      </c>
      <c r="F7" s="68">
        <f aca="true" t="shared" si="0" ref="F7:F64">C7+D7-E7</f>
        <v>5845082</v>
      </c>
      <c r="G7" s="68">
        <v>5683190</v>
      </c>
      <c r="H7" s="68">
        <f>F7-G7</f>
        <v>161892</v>
      </c>
    </row>
    <row r="8" spans="1:8" ht="15.75" customHeight="1">
      <c r="A8" s="61" t="s">
        <v>16</v>
      </c>
      <c r="B8" s="62" t="s">
        <v>17</v>
      </c>
      <c r="C8" s="68">
        <f>'十月'!F8</f>
        <v>150026</v>
      </c>
      <c r="D8" s="68">
        <v>242</v>
      </c>
      <c r="E8" s="68">
        <v>1</v>
      </c>
      <c r="F8" s="68">
        <f t="shared" si="0"/>
        <v>150267</v>
      </c>
      <c r="G8" s="68">
        <v>138388</v>
      </c>
      <c r="H8" s="68">
        <f>F8-G8</f>
        <v>11879</v>
      </c>
    </row>
    <row r="9" spans="1:8" ht="15.75" customHeight="1">
      <c r="A9" s="63"/>
      <c r="B9" s="62" t="s">
        <v>18</v>
      </c>
      <c r="C9" s="68">
        <f>'十月'!F9</f>
        <v>0</v>
      </c>
      <c r="D9" s="68">
        <v>0</v>
      </c>
      <c r="E9" s="68">
        <v>0</v>
      </c>
      <c r="F9" s="68">
        <f t="shared" si="0"/>
        <v>0</v>
      </c>
      <c r="G9" s="68">
        <v>18669</v>
      </c>
      <c r="H9" s="68">
        <v>0</v>
      </c>
    </row>
    <row r="10" spans="1:8" ht="15.75" customHeight="1">
      <c r="A10" s="63"/>
      <c r="B10" s="62" t="s">
        <v>19</v>
      </c>
      <c r="C10" s="68">
        <f>'十月'!F10</f>
        <v>0</v>
      </c>
      <c r="D10" s="68">
        <v>0</v>
      </c>
      <c r="E10" s="68">
        <v>0</v>
      </c>
      <c r="F10" s="68">
        <f t="shared" si="0"/>
        <v>0</v>
      </c>
      <c r="G10" s="68">
        <v>21129</v>
      </c>
      <c r="H10" s="68">
        <v>0</v>
      </c>
    </row>
    <row r="11" spans="1:8" ht="15.75" customHeight="1">
      <c r="A11" s="64"/>
      <c r="B11" s="62" t="s">
        <v>20</v>
      </c>
      <c r="C11" s="68">
        <f>'十月'!F11</f>
        <v>0</v>
      </c>
      <c r="D11" s="68">
        <v>39</v>
      </c>
      <c r="E11" s="68">
        <v>0</v>
      </c>
      <c r="F11" s="68">
        <v>0</v>
      </c>
      <c r="G11" s="68">
        <v>18867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'十月'!F12</f>
        <v>1309607</v>
      </c>
      <c r="D12" s="68">
        <v>465</v>
      </c>
      <c r="E12" s="68">
        <v>12</v>
      </c>
      <c r="F12" s="68">
        <f t="shared" si="0"/>
        <v>1310060</v>
      </c>
      <c r="G12" s="68">
        <v>1240862</v>
      </c>
      <c r="H12" s="68">
        <f>F12-G12</f>
        <v>69198</v>
      </c>
    </row>
    <row r="13" spans="1:8" ht="15.75" customHeight="1">
      <c r="A13" s="66"/>
      <c r="B13" s="62" t="s">
        <v>23</v>
      </c>
      <c r="C13" s="68">
        <f>'十月'!F13</f>
        <v>0</v>
      </c>
      <c r="D13" s="68">
        <v>0</v>
      </c>
      <c r="E13" s="68">
        <v>0</v>
      </c>
      <c r="F13" s="68">
        <f t="shared" si="0"/>
        <v>0</v>
      </c>
      <c r="G13" s="68">
        <v>174577</v>
      </c>
      <c r="H13" s="68">
        <v>0</v>
      </c>
    </row>
    <row r="14" spans="1:8" ht="15.75" customHeight="1">
      <c r="A14" s="66"/>
      <c r="B14" s="62" t="s">
        <v>24</v>
      </c>
      <c r="C14" s="68">
        <f>'十月'!F14</f>
        <v>0</v>
      </c>
      <c r="D14" s="68">
        <v>0</v>
      </c>
      <c r="E14" s="68">
        <v>0</v>
      </c>
      <c r="F14" s="68">
        <f t="shared" si="0"/>
        <v>0</v>
      </c>
      <c r="G14" s="68">
        <v>126255</v>
      </c>
      <c r="H14" s="68">
        <v>0</v>
      </c>
    </row>
    <row r="15" spans="1:8" ht="15.75" customHeight="1">
      <c r="A15" s="66"/>
      <c r="B15" s="62" t="s">
        <v>25</v>
      </c>
      <c r="C15" s="68">
        <f>'十月'!F15</f>
        <v>0</v>
      </c>
      <c r="D15" s="68">
        <v>0</v>
      </c>
      <c r="E15" s="68">
        <v>0</v>
      </c>
      <c r="F15" s="68">
        <f t="shared" si="0"/>
        <v>0</v>
      </c>
      <c r="G15" s="68">
        <v>142496</v>
      </c>
      <c r="H15" s="68">
        <v>0</v>
      </c>
    </row>
    <row r="16" spans="1:8" ht="15.75" customHeight="1">
      <c r="A16" s="66"/>
      <c r="B16" s="62" t="s">
        <v>26</v>
      </c>
      <c r="C16" s="68">
        <f>'十月'!F16</f>
        <v>0</v>
      </c>
      <c r="D16" s="68">
        <v>0</v>
      </c>
      <c r="E16" s="68">
        <v>0</v>
      </c>
      <c r="F16" s="68">
        <f t="shared" si="0"/>
        <v>0</v>
      </c>
      <c r="G16" s="68">
        <v>84868</v>
      </c>
      <c r="H16" s="68">
        <v>0</v>
      </c>
    </row>
    <row r="17" spans="1:8" ht="15.75" customHeight="1">
      <c r="A17" s="66"/>
      <c r="B17" s="62" t="s">
        <v>27</v>
      </c>
      <c r="C17" s="68">
        <f>'十月'!F17</f>
        <v>0</v>
      </c>
      <c r="D17" s="68">
        <v>401</v>
      </c>
      <c r="E17" s="68">
        <v>1</v>
      </c>
      <c r="F17" s="68">
        <v>0</v>
      </c>
      <c r="G17" s="68">
        <v>106303</v>
      </c>
      <c r="H17" s="68">
        <v>0</v>
      </c>
    </row>
    <row r="18" spans="1:8" ht="15.75" customHeight="1">
      <c r="A18" s="66"/>
      <c r="B18" s="62" t="s">
        <v>28</v>
      </c>
      <c r="C18" s="68">
        <f>'十月'!F18</f>
        <v>0</v>
      </c>
      <c r="D18" s="68">
        <v>0</v>
      </c>
      <c r="E18" s="68">
        <v>0</v>
      </c>
      <c r="F18" s="68">
        <f t="shared" si="0"/>
        <v>0</v>
      </c>
      <c r="G18" s="68">
        <v>121808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'十月'!F19</f>
        <v>616560</v>
      </c>
      <c r="D19" s="68">
        <v>1696</v>
      </c>
      <c r="E19" s="68">
        <v>0</v>
      </c>
      <c r="F19" s="68">
        <f t="shared" si="0"/>
        <v>618256</v>
      </c>
      <c r="G19" s="68">
        <v>572559</v>
      </c>
      <c r="H19" s="68">
        <f>F19-G19</f>
        <v>45697</v>
      </c>
    </row>
    <row r="20" spans="1:8" ht="15.75" customHeight="1">
      <c r="A20" s="63"/>
      <c r="B20" s="62" t="s">
        <v>30</v>
      </c>
      <c r="C20" s="68">
        <f>'十月'!F20</f>
        <v>0</v>
      </c>
      <c r="D20" s="68">
        <v>0</v>
      </c>
      <c r="E20" s="68">
        <v>0</v>
      </c>
      <c r="F20" s="68">
        <f t="shared" si="0"/>
        <v>0</v>
      </c>
      <c r="G20" s="68">
        <v>121592</v>
      </c>
      <c r="H20" s="68">
        <v>0</v>
      </c>
    </row>
    <row r="21" spans="1:8" ht="15.75" customHeight="1">
      <c r="A21" s="63"/>
      <c r="B21" s="62" t="s">
        <v>31</v>
      </c>
      <c r="C21" s="68">
        <f>'十月'!F21</f>
        <v>0</v>
      </c>
      <c r="D21" s="68">
        <v>0</v>
      </c>
      <c r="E21" s="68">
        <v>0</v>
      </c>
      <c r="F21" s="68">
        <f t="shared" si="0"/>
        <v>0</v>
      </c>
      <c r="G21" s="68">
        <v>108907</v>
      </c>
      <c r="H21" s="68">
        <v>0</v>
      </c>
    </row>
    <row r="22" spans="1:8" ht="15.75" customHeight="1">
      <c r="A22" s="64"/>
      <c r="B22" s="62" t="s">
        <v>32</v>
      </c>
      <c r="C22" s="68">
        <f>'十月'!F22</f>
        <v>0</v>
      </c>
      <c r="D22" s="68">
        <v>0</v>
      </c>
      <c r="E22" s="68">
        <v>0</v>
      </c>
      <c r="F22" s="68">
        <f t="shared" si="0"/>
        <v>0</v>
      </c>
      <c r="G22" s="68">
        <v>40352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'十月'!F23</f>
        <v>131113</v>
      </c>
      <c r="D23" s="68">
        <v>17</v>
      </c>
      <c r="E23" s="68">
        <v>5</v>
      </c>
      <c r="F23" s="68">
        <f t="shared" si="0"/>
        <v>131125</v>
      </c>
      <c r="G23" s="68">
        <v>123065</v>
      </c>
      <c r="H23" s="68">
        <f>F23-G23</f>
        <v>8060</v>
      </c>
    </row>
    <row r="24" spans="1:8" ht="15.75" customHeight="1">
      <c r="A24" s="62" t="s">
        <v>34</v>
      </c>
      <c r="B24" s="62" t="s">
        <v>34</v>
      </c>
      <c r="C24" s="68">
        <f>'十月'!F24</f>
        <v>127758</v>
      </c>
      <c r="D24" s="68">
        <v>384</v>
      </c>
      <c r="E24" s="68">
        <v>2</v>
      </c>
      <c r="F24" s="68">
        <f t="shared" si="0"/>
        <v>128140</v>
      </c>
      <c r="G24" s="68">
        <v>131699</v>
      </c>
      <c r="H24" s="68">
        <f>F24-G24</f>
        <v>-3559</v>
      </c>
    </row>
    <row r="25" spans="1:8" ht="15.75" customHeight="1">
      <c r="A25" s="65" t="s">
        <v>35</v>
      </c>
      <c r="B25" s="62" t="s">
        <v>22</v>
      </c>
      <c r="C25" s="68">
        <f>'十月'!F25</f>
        <v>148730</v>
      </c>
      <c r="D25" s="68">
        <v>82</v>
      </c>
      <c r="E25" s="68">
        <v>0</v>
      </c>
      <c r="F25" s="68">
        <f t="shared" si="0"/>
        <v>148812</v>
      </c>
      <c r="G25" s="68">
        <v>155604</v>
      </c>
      <c r="H25" s="68">
        <f>F25-G25</f>
        <v>-6792</v>
      </c>
    </row>
    <row r="26" spans="1:8" ht="15.75" customHeight="1">
      <c r="A26" s="66"/>
      <c r="B26" s="62" t="s">
        <v>36</v>
      </c>
      <c r="C26" s="68">
        <f>'十月'!F26</f>
        <v>0</v>
      </c>
      <c r="D26" s="68">
        <v>0</v>
      </c>
      <c r="E26" s="68">
        <v>0</v>
      </c>
      <c r="F26" s="68">
        <f t="shared" si="0"/>
        <v>0</v>
      </c>
      <c r="G26" s="68">
        <v>26852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'十月'!F27</f>
        <v>405234</v>
      </c>
      <c r="D27" s="68">
        <v>456</v>
      </c>
      <c r="E27" s="68">
        <v>5</v>
      </c>
      <c r="F27" s="68">
        <f t="shared" si="0"/>
        <v>405685</v>
      </c>
      <c r="G27" s="68">
        <v>339196</v>
      </c>
      <c r="H27" s="68">
        <f>F27-G27</f>
        <v>66489</v>
      </c>
    </row>
    <row r="28" spans="1:8" ht="15.75" customHeight="1">
      <c r="A28" s="63"/>
      <c r="B28" s="62" t="s">
        <v>38</v>
      </c>
      <c r="C28" s="68">
        <f>'十月'!F28</f>
        <v>0</v>
      </c>
      <c r="D28" s="68">
        <v>0</v>
      </c>
      <c r="E28" s="68">
        <v>0</v>
      </c>
      <c r="F28" s="68">
        <f t="shared" si="0"/>
        <v>0</v>
      </c>
      <c r="G28" s="68">
        <v>73560</v>
      </c>
      <c r="H28" s="68">
        <v>0</v>
      </c>
    </row>
    <row r="29" spans="1:8" ht="15.75" customHeight="1">
      <c r="A29" s="63"/>
      <c r="B29" s="62" t="s">
        <v>39</v>
      </c>
      <c r="C29" s="68">
        <f>'十月'!F29</f>
        <v>0</v>
      </c>
      <c r="D29" s="68">
        <v>0</v>
      </c>
      <c r="E29" s="68">
        <v>0</v>
      </c>
      <c r="F29" s="68">
        <f t="shared" si="0"/>
        <v>0</v>
      </c>
      <c r="G29" s="68">
        <v>8223</v>
      </c>
      <c r="H29" s="68">
        <v>0</v>
      </c>
    </row>
    <row r="30" spans="1:8" ht="15.75" customHeight="1">
      <c r="A30" s="64"/>
      <c r="B30" s="62" t="s">
        <v>40</v>
      </c>
      <c r="C30" s="68">
        <f>'十月'!F30</f>
        <v>0</v>
      </c>
      <c r="D30" s="68">
        <v>0</v>
      </c>
      <c r="E30" s="68">
        <v>0</v>
      </c>
      <c r="F30" s="68">
        <f t="shared" si="0"/>
        <v>0</v>
      </c>
      <c r="G30" s="68">
        <v>45001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'十月'!F31</f>
        <v>427732</v>
      </c>
      <c r="D31" s="70">
        <v>739</v>
      </c>
      <c r="E31" s="68">
        <v>0</v>
      </c>
      <c r="F31" s="68">
        <f t="shared" si="0"/>
        <v>428471</v>
      </c>
      <c r="G31" s="68">
        <v>422279</v>
      </c>
      <c r="H31" s="68">
        <f>F31-G31</f>
        <v>6192</v>
      </c>
    </row>
    <row r="32" spans="1:8" ht="15.75" customHeight="1">
      <c r="A32" s="64"/>
      <c r="B32" s="62" t="s">
        <v>42</v>
      </c>
      <c r="C32" s="68">
        <f>'十月'!F32</f>
        <v>0</v>
      </c>
      <c r="D32" s="68">
        <v>0</v>
      </c>
      <c r="E32" s="68">
        <v>0</v>
      </c>
      <c r="F32" s="68">
        <f t="shared" si="0"/>
        <v>0</v>
      </c>
      <c r="G32" s="68">
        <v>44992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'十月'!F33</f>
        <v>362129</v>
      </c>
      <c r="D33" s="68">
        <v>154</v>
      </c>
      <c r="E33" s="68">
        <v>1</v>
      </c>
      <c r="F33" s="68">
        <f t="shared" si="0"/>
        <v>362282</v>
      </c>
      <c r="G33" s="68">
        <v>336373</v>
      </c>
      <c r="H33" s="68">
        <f>F33-G33</f>
        <v>25909</v>
      </c>
    </row>
    <row r="34" spans="1:8" ht="15.75" customHeight="1">
      <c r="A34" s="66"/>
      <c r="B34" s="62" t="s">
        <v>44</v>
      </c>
      <c r="C34" s="68">
        <f>'十月'!F34</f>
        <v>0</v>
      </c>
      <c r="D34" s="68">
        <v>0</v>
      </c>
      <c r="E34" s="68">
        <v>0</v>
      </c>
      <c r="F34" s="68">
        <f t="shared" si="0"/>
        <v>0</v>
      </c>
      <c r="G34" s="68">
        <v>65645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'十月'!F35</f>
        <v>151276</v>
      </c>
      <c r="D35" s="68">
        <v>175</v>
      </c>
      <c r="E35" s="68">
        <v>23</v>
      </c>
      <c r="F35" s="68">
        <f t="shared" si="0"/>
        <v>151428</v>
      </c>
      <c r="G35" s="68">
        <v>159021</v>
      </c>
      <c r="H35" s="68">
        <f>F35-G35</f>
        <v>-7593</v>
      </c>
    </row>
    <row r="36" spans="1:8" ht="15.75" customHeight="1">
      <c r="A36" s="64"/>
      <c r="B36" s="62" t="s">
        <v>46</v>
      </c>
      <c r="C36" s="68">
        <f>'十月'!F36</f>
        <v>0</v>
      </c>
      <c r="D36" s="68">
        <v>0</v>
      </c>
      <c r="E36" s="68">
        <v>0</v>
      </c>
      <c r="F36" s="68">
        <f t="shared" si="0"/>
        <v>0</v>
      </c>
      <c r="G36" s="68">
        <v>31028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'十月'!F37</f>
        <v>189136</v>
      </c>
      <c r="D37" s="68">
        <v>64</v>
      </c>
      <c r="E37" s="68">
        <v>0</v>
      </c>
      <c r="F37" s="68">
        <f t="shared" si="0"/>
        <v>189200</v>
      </c>
      <c r="G37" s="68">
        <v>210535</v>
      </c>
      <c r="H37" s="68">
        <f>F37-G37</f>
        <v>-21335</v>
      </c>
    </row>
    <row r="38" spans="1:8" ht="15.75" customHeight="1">
      <c r="A38" s="64"/>
      <c r="B38" s="62" t="s">
        <v>48</v>
      </c>
      <c r="C38" s="68">
        <f>'十月'!F38</f>
        <v>0</v>
      </c>
      <c r="D38" s="68">
        <v>0</v>
      </c>
      <c r="E38" s="68">
        <v>0</v>
      </c>
      <c r="F38" s="68">
        <f t="shared" si="0"/>
        <v>0</v>
      </c>
      <c r="G38" s="68">
        <v>30650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'十月'!F39</f>
        <v>93062</v>
      </c>
      <c r="D39" s="68">
        <v>183</v>
      </c>
      <c r="E39" s="68">
        <v>2</v>
      </c>
      <c r="F39" s="68">
        <f t="shared" si="0"/>
        <v>93243</v>
      </c>
      <c r="G39" s="68">
        <v>86155</v>
      </c>
      <c r="H39" s="68">
        <f>F39-G39</f>
        <v>7088</v>
      </c>
    </row>
    <row r="40" spans="1:8" ht="15.75" customHeight="1">
      <c r="A40" s="62" t="s">
        <v>50</v>
      </c>
      <c r="B40" s="62" t="s">
        <v>22</v>
      </c>
      <c r="C40" s="68">
        <f>'十月'!F40</f>
        <v>155425</v>
      </c>
      <c r="D40" s="68">
        <v>44</v>
      </c>
      <c r="E40" s="68">
        <v>1</v>
      </c>
      <c r="F40" s="68">
        <f t="shared" si="0"/>
        <v>155468</v>
      </c>
      <c r="G40" s="68">
        <v>162490</v>
      </c>
      <c r="H40" s="68">
        <f>F40-G40</f>
        <v>-7022</v>
      </c>
    </row>
    <row r="41" spans="1:8" ht="15.75" customHeight="1">
      <c r="A41" s="61" t="s">
        <v>51</v>
      </c>
      <c r="B41" s="62" t="s">
        <v>17</v>
      </c>
      <c r="C41" s="68">
        <f>'十月'!F41</f>
        <v>255359</v>
      </c>
      <c r="D41" s="68">
        <v>322</v>
      </c>
      <c r="E41" s="68">
        <v>12</v>
      </c>
      <c r="F41" s="68">
        <f t="shared" si="0"/>
        <v>255669</v>
      </c>
      <c r="G41" s="68">
        <v>247134</v>
      </c>
      <c r="H41" s="68">
        <f>F41-G41</f>
        <v>8535</v>
      </c>
    </row>
    <row r="42" spans="1:8" ht="15.75" customHeight="1">
      <c r="A42" s="63"/>
      <c r="B42" s="62" t="s">
        <v>52</v>
      </c>
      <c r="C42" s="68">
        <f>'十月'!F42</f>
        <v>0</v>
      </c>
      <c r="D42" s="68">
        <v>0</v>
      </c>
      <c r="E42" s="68">
        <v>0</v>
      </c>
      <c r="F42" s="68">
        <f t="shared" si="0"/>
        <v>0</v>
      </c>
      <c r="G42" s="68">
        <v>42456</v>
      </c>
      <c r="H42" s="68">
        <v>0</v>
      </c>
    </row>
    <row r="43" spans="1:8" ht="15.75" customHeight="1">
      <c r="A43" s="63"/>
      <c r="B43" s="62" t="s">
        <v>39</v>
      </c>
      <c r="C43" s="68">
        <f>'十月'!F43</f>
        <v>0</v>
      </c>
      <c r="D43" s="68">
        <v>0</v>
      </c>
      <c r="E43" s="68">
        <v>0</v>
      </c>
      <c r="F43" s="68">
        <f t="shared" si="0"/>
        <v>0</v>
      </c>
      <c r="G43" s="68">
        <v>29654</v>
      </c>
      <c r="H43" s="68">
        <v>0</v>
      </c>
    </row>
    <row r="44" spans="1:8" ht="15.75" customHeight="1">
      <c r="A44" s="63"/>
      <c r="B44" s="62" t="s">
        <v>53</v>
      </c>
      <c r="C44" s="68">
        <f>'十月'!F44</f>
        <v>0</v>
      </c>
      <c r="D44" s="68">
        <v>0</v>
      </c>
      <c r="E44" s="68">
        <v>0</v>
      </c>
      <c r="F44" s="68">
        <f t="shared" si="0"/>
        <v>0</v>
      </c>
      <c r="G44" s="68">
        <v>41746</v>
      </c>
      <c r="H44" s="68">
        <v>0</v>
      </c>
    </row>
    <row r="45" spans="1:8" ht="15.75" customHeight="1">
      <c r="A45" s="63"/>
      <c r="B45" s="62" t="s">
        <v>54</v>
      </c>
      <c r="C45" s="68">
        <f>'十月'!F45</f>
        <v>0</v>
      </c>
      <c r="D45" s="68">
        <v>0</v>
      </c>
      <c r="E45" s="68">
        <v>0</v>
      </c>
      <c r="F45" s="68">
        <f t="shared" si="0"/>
        <v>0</v>
      </c>
      <c r="G45" s="68">
        <v>66188</v>
      </c>
      <c r="H45" s="68">
        <v>0</v>
      </c>
    </row>
    <row r="46" spans="1:8" ht="15.75" customHeight="1">
      <c r="A46" s="63"/>
      <c r="B46" s="62" t="s">
        <v>55</v>
      </c>
      <c r="C46" s="68">
        <f>'十月'!F46</f>
        <v>0</v>
      </c>
      <c r="D46" s="68">
        <v>0</v>
      </c>
      <c r="E46" s="68">
        <v>0</v>
      </c>
      <c r="F46" s="68">
        <f t="shared" si="0"/>
        <v>0</v>
      </c>
      <c r="G46" s="68">
        <v>19416</v>
      </c>
      <c r="H46" s="68">
        <v>0</v>
      </c>
    </row>
    <row r="47" spans="1:8" ht="15.75" customHeight="1">
      <c r="A47" s="64"/>
      <c r="B47" s="62" t="s">
        <v>56</v>
      </c>
      <c r="C47" s="68">
        <f>'十月'!F47</f>
        <v>0</v>
      </c>
      <c r="D47" s="68">
        <v>0</v>
      </c>
      <c r="E47" s="68">
        <v>0</v>
      </c>
      <c r="F47" s="68">
        <f t="shared" si="0"/>
        <v>0</v>
      </c>
      <c r="G47" s="68">
        <v>47674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'十月'!F48</f>
        <v>326120</v>
      </c>
      <c r="D48" s="70">
        <v>367</v>
      </c>
      <c r="E48" s="68">
        <v>5</v>
      </c>
      <c r="F48" s="68">
        <f t="shared" si="0"/>
        <v>326482</v>
      </c>
      <c r="G48" s="68">
        <v>340729</v>
      </c>
      <c r="H48" s="68">
        <f>F48-G48</f>
        <v>-14247</v>
      </c>
    </row>
    <row r="49" spans="1:8" ht="15.75" customHeight="1">
      <c r="A49" s="63"/>
      <c r="B49" s="62" t="s">
        <v>58</v>
      </c>
      <c r="C49" s="68">
        <f>'十月'!F49</f>
        <v>0</v>
      </c>
      <c r="D49" s="68">
        <v>0</v>
      </c>
      <c r="E49" s="68">
        <v>0</v>
      </c>
      <c r="F49" s="68">
        <f t="shared" si="0"/>
        <v>0</v>
      </c>
      <c r="G49" s="68">
        <v>24983</v>
      </c>
      <c r="H49" s="68">
        <v>0</v>
      </c>
    </row>
    <row r="50" spans="1:8" ht="15.75" customHeight="1">
      <c r="A50" s="64"/>
      <c r="B50" s="62" t="s">
        <v>97</v>
      </c>
      <c r="C50" s="68">
        <f>'十月'!F50</f>
        <v>0</v>
      </c>
      <c r="D50" s="68">
        <v>0</v>
      </c>
      <c r="E50" s="68">
        <v>0</v>
      </c>
      <c r="F50" s="68">
        <f t="shared" si="0"/>
        <v>0</v>
      </c>
      <c r="G50" s="68">
        <v>66371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'十月'!F51</f>
        <v>374459</v>
      </c>
      <c r="D51" s="68">
        <v>379</v>
      </c>
      <c r="E51" s="68">
        <v>3</v>
      </c>
      <c r="F51" s="68">
        <f t="shared" si="0"/>
        <v>374835</v>
      </c>
      <c r="G51" s="68">
        <v>398190</v>
      </c>
      <c r="H51" s="68">
        <f>F51-G51</f>
        <v>-23355</v>
      </c>
    </row>
    <row r="52" spans="1:8" ht="15.75" customHeight="1">
      <c r="A52" s="66"/>
      <c r="B52" s="62" t="s">
        <v>60</v>
      </c>
      <c r="C52" s="68">
        <f>'十月'!F52</f>
        <v>0</v>
      </c>
      <c r="D52" s="68">
        <v>0</v>
      </c>
      <c r="E52" s="68">
        <v>0</v>
      </c>
      <c r="F52" s="68">
        <f t="shared" si="0"/>
        <v>0</v>
      </c>
      <c r="G52" s="68">
        <v>115910</v>
      </c>
      <c r="H52" s="68">
        <v>0</v>
      </c>
    </row>
    <row r="53" spans="1:8" ht="15.75" customHeight="1">
      <c r="A53" s="67"/>
      <c r="B53" s="62" t="s">
        <v>61</v>
      </c>
      <c r="C53" s="68">
        <f>'十月'!F53</f>
        <v>0</v>
      </c>
      <c r="D53" s="68">
        <v>0</v>
      </c>
      <c r="E53" s="68">
        <v>0</v>
      </c>
      <c r="F53" s="68">
        <f t="shared" si="0"/>
        <v>0</v>
      </c>
      <c r="G53" s="68">
        <v>30835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'十月'!F54</f>
        <v>256433</v>
      </c>
      <c r="D54" s="70">
        <v>259</v>
      </c>
      <c r="E54" s="68">
        <v>8</v>
      </c>
      <c r="F54" s="68">
        <f t="shared" si="0"/>
        <v>256684</v>
      </c>
      <c r="G54" s="68">
        <v>259665</v>
      </c>
      <c r="H54" s="68">
        <f>F54-G54</f>
        <v>-2981</v>
      </c>
    </row>
    <row r="55" spans="1:8" ht="15.75" customHeight="1">
      <c r="A55" s="64"/>
      <c r="B55" s="62" t="s">
        <v>63</v>
      </c>
      <c r="C55" s="68">
        <f>'十月'!F55</f>
        <v>0</v>
      </c>
      <c r="D55" s="68">
        <v>0</v>
      </c>
      <c r="E55" s="68">
        <v>0</v>
      </c>
      <c r="F55" s="68">
        <f t="shared" si="0"/>
        <v>0</v>
      </c>
      <c r="G55" s="68">
        <v>68372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'十月'!F56</f>
        <v>142414</v>
      </c>
      <c r="D56" s="68">
        <v>67</v>
      </c>
      <c r="E56" s="68">
        <v>3</v>
      </c>
      <c r="F56" s="68">
        <f t="shared" si="0"/>
        <v>142478</v>
      </c>
      <c r="G56" s="68">
        <v>140745</v>
      </c>
      <c r="H56" s="68">
        <f>F56-G56</f>
        <v>1733</v>
      </c>
    </row>
    <row r="57" spans="1:8" ht="15.75" customHeight="1">
      <c r="A57" s="66"/>
      <c r="B57" s="62" t="s">
        <v>65</v>
      </c>
      <c r="C57" s="68">
        <f>'十月'!F57</f>
        <v>0</v>
      </c>
      <c r="D57" s="68">
        <v>0</v>
      </c>
      <c r="E57" s="68">
        <v>0</v>
      </c>
      <c r="F57" s="68">
        <f t="shared" si="0"/>
        <v>0</v>
      </c>
      <c r="G57" s="68">
        <v>30139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'十月'!F58</f>
        <v>114108</v>
      </c>
      <c r="D58" s="68">
        <v>92</v>
      </c>
      <c r="E58" s="68">
        <v>3</v>
      </c>
      <c r="F58" s="68">
        <f t="shared" si="0"/>
        <v>114197</v>
      </c>
      <c r="G58" s="68">
        <v>112825</v>
      </c>
      <c r="H58" s="68">
        <f>F58-G58</f>
        <v>1372</v>
      </c>
    </row>
    <row r="59" spans="1:8" ht="15.75" customHeight="1">
      <c r="A59" s="64"/>
      <c r="B59" s="62" t="s">
        <v>67</v>
      </c>
      <c r="C59" s="68">
        <f>'十月'!F59</f>
        <v>0</v>
      </c>
      <c r="D59" s="68">
        <v>0</v>
      </c>
      <c r="E59" s="68">
        <v>0</v>
      </c>
      <c r="F59" s="68">
        <f t="shared" si="0"/>
        <v>0</v>
      </c>
      <c r="G59" s="68">
        <v>37292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'十月'!F60</f>
        <v>69436</v>
      </c>
      <c r="D60" s="68">
        <v>21</v>
      </c>
      <c r="E60" s="68">
        <v>3</v>
      </c>
      <c r="F60" s="68">
        <f t="shared" si="0"/>
        <v>69454</v>
      </c>
      <c r="G60" s="68">
        <v>76432</v>
      </c>
      <c r="H60" s="68">
        <f>F60-G60</f>
        <v>-6978</v>
      </c>
    </row>
    <row r="61" spans="1:8" ht="15.75" customHeight="1">
      <c r="A61" s="64"/>
      <c r="B61" s="62" t="s">
        <v>69</v>
      </c>
      <c r="C61" s="68">
        <f>'十月'!F61</f>
        <v>0</v>
      </c>
      <c r="D61" s="68">
        <v>0</v>
      </c>
      <c r="E61" s="68">
        <v>0</v>
      </c>
      <c r="F61" s="68">
        <f t="shared" si="0"/>
        <v>0</v>
      </c>
      <c r="G61" s="68">
        <v>36090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'十月'!F62</f>
        <v>26321</v>
      </c>
      <c r="D62" s="68">
        <v>25</v>
      </c>
      <c r="E62" s="68">
        <v>0</v>
      </c>
      <c r="F62" s="68">
        <f t="shared" si="0"/>
        <v>26346</v>
      </c>
      <c r="G62" s="68">
        <v>29244</v>
      </c>
      <c r="H62" s="68">
        <f>F62-G62</f>
        <v>-2898</v>
      </c>
    </row>
    <row r="63" spans="1:10" ht="15.75" customHeight="1">
      <c r="A63" s="66"/>
      <c r="B63" s="62" t="s">
        <v>71</v>
      </c>
      <c r="C63" s="68">
        <f>'十月'!F63</f>
        <v>0</v>
      </c>
      <c r="D63" s="68">
        <v>0</v>
      </c>
      <c r="E63" s="68">
        <v>0</v>
      </c>
      <c r="F63" s="68">
        <f t="shared" si="0"/>
        <v>0</v>
      </c>
      <c r="G63" s="68">
        <v>17073</v>
      </c>
      <c r="H63" s="68">
        <v>0</v>
      </c>
      <c r="J63" s="83"/>
    </row>
    <row r="64" spans="1:10" ht="15.75" customHeight="1">
      <c r="A64" s="61" t="s">
        <v>72</v>
      </c>
      <c r="B64" s="62" t="s">
        <v>17</v>
      </c>
      <c r="C64" s="68">
        <f>'十月'!F64</f>
        <v>841178</v>
      </c>
      <c r="D64" s="68">
        <v>309</v>
      </c>
      <c r="E64" s="68">
        <v>21</v>
      </c>
      <c r="F64" s="68">
        <f t="shared" si="0"/>
        <v>841466</v>
      </c>
      <c r="G64" s="68">
        <v>923116</v>
      </c>
      <c r="H64" s="68">
        <f>F64-G64</f>
        <v>-81650</v>
      </c>
      <c r="J64" s="83"/>
    </row>
    <row r="65" spans="1:10" ht="15.75" customHeight="1">
      <c r="A65" s="63"/>
      <c r="B65" s="62" t="s">
        <v>98</v>
      </c>
      <c r="C65" s="68">
        <f>'十月'!F65</f>
        <v>0</v>
      </c>
      <c r="D65" s="68">
        <v>206</v>
      </c>
      <c r="E65" s="68">
        <v>0</v>
      </c>
      <c r="F65" s="68">
        <v>0</v>
      </c>
      <c r="G65" s="68">
        <v>73705</v>
      </c>
      <c r="H65" s="68">
        <v>0</v>
      </c>
      <c r="J65" s="81"/>
    </row>
    <row r="66" spans="1:10" ht="15.75" customHeight="1">
      <c r="A66" s="63"/>
      <c r="B66" s="62" t="s">
        <v>20</v>
      </c>
      <c r="C66" s="68">
        <f>'十月'!F66</f>
        <v>0</v>
      </c>
      <c r="D66" s="68">
        <v>0</v>
      </c>
      <c r="E66" s="68">
        <v>3</v>
      </c>
      <c r="F66" s="68">
        <v>0</v>
      </c>
      <c r="G66" s="68">
        <v>83873</v>
      </c>
      <c r="H66" s="68">
        <v>0</v>
      </c>
      <c r="J66" s="81"/>
    </row>
    <row r="67" spans="1:10" ht="15.75" customHeight="1">
      <c r="A67" s="63"/>
      <c r="B67" s="62" t="s">
        <v>99</v>
      </c>
      <c r="C67" s="68">
        <f>'十月'!F67</f>
        <v>0</v>
      </c>
      <c r="D67" s="68">
        <v>19</v>
      </c>
      <c r="E67" s="68">
        <v>8</v>
      </c>
      <c r="F67" s="68">
        <v>0</v>
      </c>
      <c r="G67" s="68">
        <v>112393</v>
      </c>
      <c r="H67" s="68">
        <v>0</v>
      </c>
      <c r="J67" s="81"/>
    </row>
    <row r="68" spans="1:10" ht="15.75" customHeight="1">
      <c r="A68" s="63"/>
      <c r="B68" s="62" t="s">
        <v>18</v>
      </c>
      <c r="C68" s="68">
        <f>'十月'!F68</f>
        <v>0</v>
      </c>
      <c r="D68" s="68">
        <v>7</v>
      </c>
      <c r="E68" s="68">
        <v>0</v>
      </c>
      <c r="F68" s="68">
        <v>0</v>
      </c>
      <c r="G68" s="68">
        <v>84119</v>
      </c>
      <c r="H68" s="68">
        <v>0</v>
      </c>
      <c r="J68" s="81"/>
    </row>
    <row r="69" spans="1:10" ht="15.75" customHeight="1">
      <c r="A69" s="63"/>
      <c r="B69" s="62" t="s">
        <v>100</v>
      </c>
      <c r="C69" s="68">
        <f>'十月'!F69</f>
        <v>0</v>
      </c>
      <c r="D69" s="68">
        <v>0</v>
      </c>
      <c r="E69" s="68">
        <v>2</v>
      </c>
      <c r="F69" s="68">
        <v>0</v>
      </c>
      <c r="G69" s="68">
        <v>58844</v>
      </c>
      <c r="H69" s="68">
        <v>0</v>
      </c>
      <c r="J69" s="81"/>
    </row>
    <row r="70" spans="1:10" ht="15.75" customHeight="1">
      <c r="A70" s="63"/>
      <c r="B70" s="62" t="s">
        <v>101</v>
      </c>
      <c r="C70" s="68">
        <f>'十月'!F70</f>
        <v>0</v>
      </c>
      <c r="D70" s="68">
        <v>21</v>
      </c>
      <c r="E70" s="68">
        <v>0</v>
      </c>
      <c r="F70" s="68">
        <v>0</v>
      </c>
      <c r="G70" s="68">
        <v>44580</v>
      </c>
      <c r="H70" s="68">
        <v>0</v>
      </c>
      <c r="J70" s="81"/>
    </row>
    <row r="71" spans="1:10" ht="15.75" customHeight="1">
      <c r="A71" s="63"/>
      <c r="B71" s="62" t="s">
        <v>102</v>
      </c>
      <c r="C71" s="68">
        <f>'十月'!F71</f>
        <v>0</v>
      </c>
      <c r="D71" s="68">
        <v>0</v>
      </c>
      <c r="E71" s="68">
        <v>0</v>
      </c>
      <c r="F71" s="68">
        <v>0</v>
      </c>
      <c r="G71" s="68">
        <v>71379</v>
      </c>
      <c r="H71" s="68">
        <v>0</v>
      </c>
      <c r="J71" s="81"/>
    </row>
    <row r="72" spans="1:10" ht="15.75" customHeight="1">
      <c r="A72" s="63"/>
      <c r="B72" s="62" t="s">
        <v>73</v>
      </c>
      <c r="C72" s="68">
        <f>'十月'!F72</f>
        <v>0</v>
      </c>
      <c r="D72" s="68">
        <v>2</v>
      </c>
      <c r="E72" s="68">
        <v>4</v>
      </c>
      <c r="F72" s="68">
        <v>0</v>
      </c>
      <c r="G72" s="68">
        <v>90934</v>
      </c>
      <c r="H72" s="68">
        <v>0</v>
      </c>
      <c r="J72" s="81"/>
    </row>
    <row r="73" spans="1:10" ht="15.75" customHeight="1">
      <c r="A73" s="63"/>
      <c r="B73" s="62" t="s">
        <v>74</v>
      </c>
      <c r="C73" s="68">
        <f>'十月'!F73</f>
        <v>0</v>
      </c>
      <c r="D73" s="68">
        <v>0</v>
      </c>
      <c r="E73" s="68">
        <v>0</v>
      </c>
      <c r="F73" s="68">
        <v>0</v>
      </c>
      <c r="G73" s="68">
        <v>37919</v>
      </c>
      <c r="H73" s="68">
        <v>0</v>
      </c>
      <c r="J73" s="81"/>
    </row>
    <row r="74" spans="1:10" ht="15.75" customHeight="1">
      <c r="A74" s="63"/>
      <c r="B74" s="62" t="s">
        <v>75</v>
      </c>
      <c r="C74" s="68">
        <f>'十月'!F74</f>
        <v>0</v>
      </c>
      <c r="D74" s="68">
        <v>23</v>
      </c>
      <c r="E74" s="68">
        <v>0</v>
      </c>
      <c r="F74" s="68">
        <v>0</v>
      </c>
      <c r="G74" s="68">
        <v>87320</v>
      </c>
      <c r="H74" s="68">
        <v>0</v>
      </c>
      <c r="J74" s="81"/>
    </row>
    <row r="75" spans="1:10" ht="15.75" customHeight="1">
      <c r="A75" s="63"/>
      <c r="B75" s="62" t="s">
        <v>103</v>
      </c>
      <c r="C75" s="68">
        <f>'十月'!F75</f>
        <v>0</v>
      </c>
      <c r="D75" s="68">
        <v>31</v>
      </c>
      <c r="E75" s="68">
        <v>4</v>
      </c>
      <c r="F75" s="68">
        <v>0</v>
      </c>
      <c r="G75" s="68">
        <v>94913</v>
      </c>
      <c r="H75" s="68">
        <v>0</v>
      </c>
      <c r="J75" s="81"/>
    </row>
    <row r="76" spans="1:10" ht="15.75" customHeight="1">
      <c r="A76" s="63"/>
      <c r="B76" s="62" t="s">
        <v>104</v>
      </c>
      <c r="C76" s="68">
        <f>'十月'!F76</f>
        <v>0</v>
      </c>
      <c r="D76" s="68">
        <v>0</v>
      </c>
      <c r="E76" s="68">
        <v>0</v>
      </c>
      <c r="F76" s="68">
        <f>C76+D76-E76</f>
        <v>0</v>
      </c>
      <c r="G76" s="68">
        <v>83137</v>
      </c>
      <c r="H76" s="68">
        <v>0</v>
      </c>
      <c r="J76" s="81"/>
    </row>
    <row r="77" spans="1:10" ht="15.75" customHeight="1">
      <c r="A77" s="61" t="s">
        <v>76</v>
      </c>
      <c r="B77" s="60" t="s">
        <v>17</v>
      </c>
      <c r="C77" s="68">
        <f>'十月'!F77</f>
        <v>516436</v>
      </c>
      <c r="D77" s="68">
        <v>894</v>
      </c>
      <c r="E77" s="68">
        <v>11</v>
      </c>
      <c r="F77" s="68">
        <f>C77+D77-E77</f>
        <v>517319</v>
      </c>
      <c r="G77" s="68">
        <v>536847</v>
      </c>
      <c r="H77" s="68">
        <f>F77-G77</f>
        <v>-19528</v>
      </c>
      <c r="J77" s="83"/>
    </row>
    <row r="78" spans="1:10" ht="15.75" customHeight="1">
      <c r="A78" s="63"/>
      <c r="B78" s="60" t="s">
        <v>77</v>
      </c>
      <c r="C78" s="68">
        <f>'十月'!F78</f>
        <v>0</v>
      </c>
      <c r="D78" s="68">
        <v>1</v>
      </c>
      <c r="E78" s="68">
        <v>1</v>
      </c>
      <c r="F78" s="68">
        <v>0</v>
      </c>
      <c r="G78" s="68">
        <v>11289</v>
      </c>
      <c r="H78" s="68">
        <v>0</v>
      </c>
      <c r="J78" s="83"/>
    </row>
    <row r="79" spans="1:8" ht="15.75" customHeight="1">
      <c r="A79" s="63"/>
      <c r="B79" s="60" t="s">
        <v>78</v>
      </c>
      <c r="C79" s="68">
        <f>'十月'!F79</f>
        <v>0</v>
      </c>
      <c r="D79" s="68">
        <v>338</v>
      </c>
      <c r="E79" s="68">
        <v>4</v>
      </c>
      <c r="F79" s="68">
        <v>0</v>
      </c>
      <c r="G79" s="68">
        <v>39413</v>
      </c>
      <c r="H79" s="68">
        <v>0</v>
      </c>
    </row>
    <row r="80" spans="1:8" ht="15.75" customHeight="1">
      <c r="A80" s="63"/>
      <c r="B80" s="60" t="s">
        <v>79</v>
      </c>
      <c r="C80" s="68">
        <f>'十月'!F80</f>
        <v>0</v>
      </c>
      <c r="D80" s="68">
        <v>37</v>
      </c>
      <c r="E80" s="68">
        <v>0</v>
      </c>
      <c r="F80" s="68">
        <v>0</v>
      </c>
      <c r="G80" s="68">
        <v>66089</v>
      </c>
      <c r="H80" s="68">
        <v>0</v>
      </c>
    </row>
    <row r="81" spans="1:8" ht="15.75" customHeight="1">
      <c r="A81" s="63"/>
      <c r="B81" s="60" t="s">
        <v>80</v>
      </c>
      <c r="C81" s="68">
        <f>'十月'!F81</f>
        <v>0</v>
      </c>
      <c r="D81" s="68">
        <v>267</v>
      </c>
      <c r="E81" s="68">
        <v>2</v>
      </c>
      <c r="F81" s="68">
        <v>0</v>
      </c>
      <c r="G81" s="68">
        <v>53833</v>
      </c>
      <c r="H81" s="68">
        <v>0</v>
      </c>
    </row>
    <row r="82" spans="1:8" ht="15.75" customHeight="1">
      <c r="A82" s="63"/>
      <c r="B82" s="60" t="s">
        <v>81</v>
      </c>
      <c r="C82" s="68">
        <f>'十月'!F82</f>
        <v>0</v>
      </c>
      <c r="D82" s="68">
        <v>18</v>
      </c>
      <c r="E82" s="68">
        <v>2</v>
      </c>
      <c r="F82" s="68">
        <v>0</v>
      </c>
      <c r="G82" s="68">
        <v>123290</v>
      </c>
      <c r="H82" s="68">
        <v>0</v>
      </c>
    </row>
    <row r="83" spans="1:8" ht="15.75" customHeight="1">
      <c r="A83" s="63"/>
      <c r="B83" s="60" t="s">
        <v>82</v>
      </c>
      <c r="C83" s="68">
        <f>'十月'!F83</f>
        <v>0</v>
      </c>
      <c r="D83" s="68">
        <v>0</v>
      </c>
      <c r="E83" s="68">
        <v>0</v>
      </c>
      <c r="F83" s="68">
        <v>0</v>
      </c>
      <c r="G83" s="68">
        <v>22785</v>
      </c>
      <c r="H83" s="68">
        <v>0</v>
      </c>
    </row>
    <row r="84" spans="1:8" ht="15.75" customHeight="1">
      <c r="A84" s="63"/>
      <c r="B84" s="60" t="s">
        <v>83</v>
      </c>
      <c r="C84" s="68">
        <f>'十月'!F84</f>
        <v>0</v>
      </c>
      <c r="D84" s="68">
        <v>0</v>
      </c>
      <c r="E84" s="68">
        <v>0</v>
      </c>
      <c r="F84" s="68">
        <v>0</v>
      </c>
      <c r="G84" s="68">
        <v>12176</v>
      </c>
      <c r="H84" s="68">
        <v>0</v>
      </c>
    </row>
    <row r="85" spans="1:8" ht="15.75" customHeight="1">
      <c r="A85" s="63"/>
      <c r="B85" s="60" t="s">
        <v>84</v>
      </c>
      <c r="C85" s="68">
        <f>'十月'!F85</f>
        <v>0</v>
      </c>
      <c r="D85" s="68">
        <v>0</v>
      </c>
      <c r="E85" s="68">
        <v>1</v>
      </c>
      <c r="F85" s="68">
        <v>0</v>
      </c>
      <c r="G85" s="68">
        <v>68826</v>
      </c>
      <c r="H85" s="68">
        <v>0</v>
      </c>
    </row>
    <row r="86" spans="1:8" ht="15.75" customHeight="1">
      <c r="A86" s="63"/>
      <c r="B86" s="60" t="s">
        <v>85</v>
      </c>
      <c r="C86" s="68">
        <f>'十月'!F86</f>
        <v>0</v>
      </c>
      <c r="D86" s="68">
        <v>82</v>
      </c>
      <c r="E86" s="68">
        <v>1</v>
      </c>
      <c r="F86" s="68">
        <v>0</v>
      </c>
      <c r="G86" s="68">
        <v>70370</v>
      </c>
      <c r="H86" s="68">
        <v>0</v>
      </c>
    </row>
    <row r="87" spans="1:8" ht="15.75" customHeight="1">
      <c r="A87" s="63"/>
      <c r="B87" s="60" t="s">
        <v>86</v>
      </c>
      <c r="C87" s="68">
        <f>'十月'!F87</f>
        <v>0</v>
      </c>
      <c r="D87" s="68">
        <v>0</v>
      </c>
      <c r="E87" s="68">
        <v>0</v>
      </c>
      <c r="F87" s="68">
        <v>0</v>
      </c>
      <c r="G87" s="68">
        <v>10739</v>
      </c>
      <c r="H87" s="68">
        <v>0</v>
      </c>
    </row>
    <row r="88" spans="1:8" ht="15.75" customHeight="1">
      <c r="A88" s="64"/>
      <c r="B88" s="60" t="s">
        <v>87</v>
      </c>
      <c r="C88" s="68">
        <f>'十月'!F88</f>
        <v>0</v>
      </c>
      <c r="D88" s="68">
        <v>151</v>
      </c>
      <c r="E88" s="68">
        <v>0</v>
      </c>
      <c r="F88" s="68">
        <v>0</v>
      </c>
      <c r="G88" s="68">
        <v>58037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G19" sqref="G19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9" width="10.00390625" style="19" bestFit="1" customWidth="1"/>
    <col min="10" max="16384" width="9.00390625" style="19" customWidth="1"/>
  </cols>
  <sheetData>
    <row r="1" spans="1:5" ht="21" customHeight="1">
      <c r="A1" s="106" t="s">
        <v>119</v>
      </c>
      <c r="B1" s="107"/>
      <c r="C1" s="107"/>
      <c r="D1" s="107"/>
      <c r="E1" s="107"/>
    </row>
    <row r="2" spans="1:8" ht="16.5">
      <c r="A2" s="108" t="s">
        <v>132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'十一月'!F6</f>
        <v>7205151</v>
      </c>
      <c r="D6" s="68">
        <f>D7+D64+D77</f>
        <v>8528</v>
      </c>
      <c r="E6" s="68">
        <f>E7+E64+E77</f>
        <v>288</v>
      </c>
      <c r="F6" s="68">
        <f>C6+D6-E6</f>
        <v>7213391</v>
      </c>
      <c r="G6" s="68">
        <v>7152245</v>
      </c>
      <c r="H6" s="68">
        <f>F6-G6</f>
        <v>61146</v>
      </c>
    </row>
    <row r="7" spans="1:8" ht="15.75" customHeight="1">
      <c r="A7" s="59"/>
      <c r="B7" s="60" t="s">
        <v>15</v>
      </c>
      <c r="C7" s="68">
        <f>'十一月'!F7</f>
        <v>5845082</v>
      </c>
      <c r="D7" s="68">
        <f>D8+D12+D19+D23+D24+D25+D27+D31+D33+D35+D37+D39+D40+D41+D48+D51+D54+D56+D58+D60+D62</f>
        <v>7315</v>
      </c>
      <c r="E7" s="68">
        <f>E8+E12+E19+E23+E24+E25+E27+E31+E33+E35+E37+E39+E40+E41+E48+E51+E54+E56+E58+E60+E62</f>
        <v>110</v>
      </c>
      <c r="F7" s="68">
        <f aca="true" t="shared" si="0" ref="F7:F64">C7+D7-E7</f>
        <v>5852287</v>
      </c>
      <c r="G7" s="68">
        <v>5691543</v>
      </c>
      <c r="H7" s="68">
        <f>F7-G7</f>
        <v>160744</v>
      </c>
    </row>
    <row r="8" spans="1:8" ht="15.75" customHeight="1">
      <c r="A8" s="61" t="s">
        <v>16</v>
      </c>
      <c r="B8" s="62" t="s">
        <v>17</v>
      </c>
      <c r="C8" s="68">
        <f>'十一月'!F8</f>
        <v>150267</v>
      </c>
      <c r="D8" s="68">
        <v>163</v>
      </c>
      <c r="E8" s="68">
        <v>1</v>
      </c>
      <c r="F8" s="68">
        <f t="shared" si="0"/>
        <v>150429</v>
      </c>
      <c r="G8" s="68">
        <v>138572</v>
      </c>
      <c r="H8" s="68">
        <f>F8-G8</f>
        <v>11857</v>
      </c>
    </row>
    <row r="9" spans="1:8" ht="15.75" customHeight="1">
      <c r="A9" s="63"/>
      <c r="B9" s="62" t="s">
        <v>18</v>
      </c>
      <c r="C9" s="68">
        <f>'十一月'!F9</f>
        <v>0</v>
      </c>
      <c r="D9" s="68">
        <v>0</v>
      </c>
      <c r="E9" s="68">
        <v>0</v>
      </c>
      <c r="F9" s="68">
        <f t="shared" si="0"/>
        <v>0</v>
      </c>
      <c r="G9" s="68">
        <v>18690</v>
      </c>
      <c r="H9" s="68">
        <v>0</v>
      </c>
    </row>
    <row r="10" spans="1:8" ht="15.75" customHeight="1">
      <c r="A10" s="63"/>
      <c r="B10" s="62" t="s">
        <v>19</v>
      </c>
      <c r="C10" s="68">
        <f>'十一月'!F10</f>
        <v>0</v>
      </c>
      <c r="D10" s="68">
        <v>0</v>
      </c>
      <c r="E10" s="68">
        <v>0</v>
      </c>
      <c r="F10" s="68">
        <f t="shared" si="0"/>
        <v>0</v>
      </c>
      <c r="G10" s="68">
        <v>21163</v>
      </c>
      <c r="H10" s="68">
        <v>0</v>
      </c>
    </row>
    <row r="11" spans="1:8" ht="15.75" customHeight="1">
      <c r="A11" s="64"/>
      <c r="B11" s="62" t="s">
        <v>20</v>
      </c>
      <c r="C11" s="68">
        <f>'十一月'!F11</f>
        <v>0</v>
      </c>
      <c r="D11" s="68">
        <v>101</v>
      </c>
      <c r="E11" s="68">
        <v>1</v>
      </c>
      <c r="F11" s="68">
        <f t="shared" si="0"/>
        <v>100</v>
      </c>
      <c r="G11" s="68">
        <v>18914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'十一月'!F12</f>
        <v>1310060</v>
      </c>
      <c r="D12" s="68">
        <v>349</v>
      </c>
      <c r="E12" s="68">
        <v>8</v>
      </c>
      <c r="F12" s="68">
        <f t="shared" si="0"/>
        <v>1310401</v>
      </c>
      <c r="G12" s="68">
        <v>1242808</v>
      </c>
      <c r="H12" s="68">
        <f>F12-G12</f>
        <v>67593</v>
      </c>
    </row>
    <row r="13" spans="1:8" ht="15.75" customHeight="1">
      <c r="A13" s="66"/>
      <c r="B13" s="62" t="s">
        <v>23</v>
      </c>
      <c r="C13" s="68">
        <f>'十一月'!F13</f>
        <v>0</v>
      </c>
      <c r="D13" s="68">
        <v>172</v>
      </c>
      <c r="E13" s="68">
        <v>0</v>
      </c>
      <c r="F13" s="68">
        <v>0</v>
      </c>
      <c r="G13" s="68">
        <v>174714</v>
      </c>
      <c r="H13" s="68">
        <v>0</v>
      </c>
    </row>
    <row r="14" spans="1:8" ht="15.75" customHeight="1">
      <c r="A14" s="66"/>
      <c r="B14" s="62" t="s">
        <v>24</v>
      </c>
      <c r="C14" s="68">
        <f>'十一月'!F14</f>
        <v>0</v>
      </c>
      <c r="D14" s="68">
        <v>1</v>
      </c>
      <c r="E14" s="68">
        <v>1</v>
      </c>
      <c r="F14" s="68">
        <v>0</v>
      </c>
      <c r="G14" s="68">
        <v>126475</v>
      </c>
      <c r="H14" s="68">
        <v>0</v>
      </c>
    </row>
    <row r="15" spans="1:8" ht="15.75" customHeight="1">
      <c r="A15" s="66"/>
      <c r="B15" s="62" t="s">
        <v>25</v>
      </c>
      <c r="C15" s="68">
        <f>'十一月'!F15</f>
        <v>0</v>
      </c>
      <c r="D15" s="68">
        <v>30</v>
      </c>
      <c r="E15" s="68">
        <v>0</v>
      </c>
      <c r="F15" s="68">
        <v>0</v>
      </c>
      <c r="G15" s="68">
        <v>142559</v>
      </c>
      <c r="H15" s="68">
        <v>0</v>
      </c>
    </row>
    <row r="16" spans="1:8" ht="15.75" customHeight="1">
      <c r="A16" s="66"/>
      <c r="B16" s="62" t="s">
        <v>26</v>
      </c>
      <c r="C16" s="68">
        <f>'十一月'!F16</f>
        <v>0</v>
      </c>
      <c r="D16" s="68">
        <v>0</v>
      </c>
      <c r="E16" s="68">
        <v>0</v>
      </c>
      <c r="F16" s="68">
        <v>0</v>
      </c>
      <c r="G16" s="68">
        <v>84958</v>
      </c>
      <c r="H16" s="68">
        <v>0</v>
      </c>
    </row>
    <row r="17" spans="1:8" ht="15.75" customHeight="1">
      <c r="A17" s="66"/>
      <c r="B17" s="62" t="s">
        <v>27</v>
      </c>
      <c r="C17" s="68">
        <f>'十一月'!F17</f>
        <v>0</v>
      </c>
      <c r="D17" s="68">
        <v>22</v>
      </c>
      <c r="E17" s="68">
        <v>6</v>
      </c>
      <c r="F17" s="68">
        <v>0</v>
      </c>
      <c r="G17" s="68">
        <v>106444</v>
      </c>
      <c r="H17" s="68">
        <v>0</v>
      </c>
    </row>
    <row r="18" spans="1:8" ht="15.75" customHeight="1">
      <c r="A18" s="66"/>
      <c r="B18" s="62" t="s">
        <v>28</v>
      </c>
      <c r="C18" s="68">
        <f>'十一月'!F18</f>
        <v>0</v>
      </c>
      <c r="D18" s="68">
        <v>96</v>
      </c>
      <c r="E18" s="68">
        <v>0</v>
      </c>
      <c r="F18" s="68">
        <v>0</v>
      </c>
      <c r="G18" s="68">
        <v>121968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'十一月'!F19</f>
        <v>618256</v>
      </c>
      <c r="D19" s="68">
        <v>1757</v>
      </c>
      <c r="E19" s="68">
        <v>5</v>
      </c>
      <c r="F19" s="68">
        <f t="shared" si="0"/>
        <v>620008</v>
      </c>
      <c r="G19" s="68">
        <v>573817</v>
      </c>
      <c r="H19" s="68">
        <f>F19-G19</f>
        <v>46191</v>
      </c>
    </row>
    <row r="20" spans="1:8" ht="15.75" customHeight="1">
      <c r="A20" s="63"/>
      <c r="B20" s="62" t="s">
        <v>30</v>
      </c>
      <c r="C20" s="68">
        <f>'十一月'!F20</f>
        <v>0</v>
      </c>
      <c r="D20" s="68">
        <v>0</v>
      </c>
      <c r="E20" s="68">
        <v>0</v>
      </c>
      <c r="F20" s="68">
        <f t="shared" si="0"/>
        <v>0</v>
      </c>
      <c r="G20" s="68">
        <v>121973</v>
      </c>
      <c r="H20" s="68">
        <v>0</v>
      </c>
    </row>
    <row r="21" spans="1:8" ht="15.75" customHeight="1">
      <c r="A21" s="63"/>
      <c r="B21" s="62" t="s">
        <v>31</v>
      </c>
      <c r="C21" s="68">
        <f>'十一月'!F21</f>
        <v>0</v>
      </c>
      <c r="D21" s="68">
        <v>0</v>
      </c>
      <c r="E21" s="68">
        <v>0</v>
      </c>
      <c r="F21" s="68">
        <f t="shared" si="0"/>
        <v>0</v>
      </c>
      <c r="G21" s="68">
        <v>109156</v>
      </c>
      <c r="H21" s="68">
        <v>0</v>
      </c>
    </row>
    <row r="22" spans="1:8" ht="15.75" customHeight="1">
      <c r="A22" s="64"/>
      <c r="B22" s="62" t="s">
        <v>32</v>
      </c>
      <c r="C22" s="68">
        <f>'十一月'!F22</f>
        <v>0</v>
      </c>
      <c r="D22" s="68">
        <v>0</v>
      </c>
      <c r="E22" s="68">
        <v>0</v>
      </c>
      <c r="F22" s="68">
        <f t="shared" si="0"/>
        <v>0</v>
      </c>
      <c r="G22" s="68">
        <v>40437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'十一月'!F23</f>
        <v>131125</v>
      </c>
      <c r="D23" s="68">
        <v>39</v>
      </c>
      <c r="E23" s="68">
        <v>3</v>
      </c>
      <c r="F23" s="68">
        <f t="shared" si="0"/>
        <v>131161</v>
      </c>
      <c r="G23" s="68">
        <v>123246</v>
      </c>
      <c r="H23" s="68">
        <f>F23-G23</f>
        <v>7915</v>
      </c>
    </row>
    <row r="24" spans="1:8" ht="15.75" customHeight="1">
      <c r="A24" s="62" t="s">
        <v>34</v>
      </c>
      <c r="B24" s="62" t="s">
        <v>34</v>
      </c>
      <c r="C24" s="68">
        <f>'十一月'!F24</f>
        <v>128140</v>
      </c>
      <c r="D24" s="68">
        <v>765</v>
      </c>
      <c r="E24" s="68">
        <v>4</v>
      </c>
      <c r="F24" s="68">
        <f t="shared" si="0"/>
        <v>128901</v>
      </c>
      <c r="G24" s="68">
        <v>132120</v>
      </c>
      <c r="H24" s="68">
        <f>F24-G24</f>
        <v>-3219</v>
      </c>
    </row>
    <row r="25" spans="1:8" ht="15.75" customHeight="1">
      <c r="A25" s="65" t="s">
        <v>35</v>
      </c>
      <c r="B25" s="62" t="s">
        <v>22</v>
      </c>
      <c r="C25" s="68">
        <f>'十一月'!F25</f>
        <v>148812</v>
      </c>
      <c r="D25" s="68">
        <v>242</v>
      </c>
      <c r="E25" s="68">
        <v>7</v>
      </c>
      <c r="F25" s="68">
        <f t="shared" si="0"/>
        <v>149047</v>
      </c>
      <c r="G25" s="68">
        <v>155816</v>
      </c>
      <c r="H25" s="68">
        <f>F25-G25</f>
        <v>-6769</v>
      </c>
    </row>
    <row r="26" spans="1:8" ht="15.75" customHeight="1">
      <c r="A26" s="66"/>
      <c r="B26" s="62" t="s">
        <v>36</v>
      </c>
      <c r="C26" s="68">
        <f>'十一月'!F26</f>
        <v>0</v>
      </c>
      <c r="D26" s="68">
        <v>0</v>
      </c>
      <c r="E26" s="68">
        <v>0</v>
      </c>
      <c r="F26" s="68">
        <f t="shared" si="0"/>
        <v>0</v>
      </c>
      <c r="G26" s="68">
        <v>26877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'十一月'!F27</f>
        <v>405685</v>
      </c>
      <c r="D27" s="68">
        <v>1178</v>
      </c>
      <c r="E27" s="68">
        <v>31</v>
      </c>
      <c r="F27" s="68">
        <f t="shared" si="0"/>
        <v>406832</v>
      </c>
      <c r="G27" s="68">
        <v>339730</v>
      </c>
      <c r="H27" s="68">
        <f>F27-G27</f>
        <v>67102</v>
      </c>
    </row>
    <row r="28" spans="1:8" ht="15.75" customHeight="1">
      <c r="A28" s="63"/>
      <c r="B28" s="62" t="s">
        <v>38</v>
      </c>
      <c r="C28" s="68">
        <f>'十一月'!F28</f>
        <v>0</v>
      </c>
      <c r="D28" s="68">
        <v>0</v>
      </c>
      <c r="E28" s="68">
        <v>0</v>
      </c>
      <c r="F28" s="68">
        <f t="shared" si="0"/>
        <v>0</v>
      </c>
      <c r="G28" s="68">
        <v>73718</v>
      </c>
      <c r="H28" s="68">
        <v>0</v>
      </c>
    </row>
    <row r="29" spans="1:8" ht="15.75" customHeight="1">
      <c r="A29" s="63"/>
      <c r="B29" s="62" t="s">
        <v>39</v>
      </c>
      <c r="C29" s="68">
        <f>'十一月'!F29</f>
        <v>0</v>
      </c>
      <c r="D29" s="68">
        <v>0</v>
      </c>
      <c r="E29" s="68">
        <v>0</v>
      </c>
      <c r="F29" s="68">
        <f t="shared" si="0"/>
        <v>0</v>
      </c>
      <c r="G29" s="68">
        <v>8249</v>
      </c>
      <c r="H29" s="68">
        <v>0</v>
      </c>
    </row>
    <row r="30" spans="1:8" ht="15.75" customHeight="1">
      <c r="A30" s="64"/>
      <c r="B30" s="62" t="s">
        <v>40</v>
      </c>
      <c r="C30" s="68">
        <f>'十一月'!F30</f>
        <v>0</v>
      </c>
      <c r="D30" s="68">
        <v>0</v>
      </c>
      <c r="E30" s="68">
        <v>0</v>
      </c>
      <c r="F30" s="68">
        <f t="shared" si="0"/>
        <v>0</v>
      </c>
      <c r="G30" s="68">
        <v>45046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'十一月'!F31</f>
        <v>428471</v>
      </c>
      <c r="D31" s="70">
        <v>585</v>
      </c>
      <c r="E31" s="68">
        <v>0</v>
      </c>
      <c r="F31" s="68">
        <f t="shared" si="0"/>
        <v>429056</v>
      </c>
      <c r="G31" s="68">
        <v>422893</v>
      </c>
      <c r="H31" s="68">
        <f>F31-G31</f>
        <v>6163</v>
      </c>
    </row>
    <row r="32" spans="1:8" ht="15.75" customHeight="1">
      <c r="A32" s="64"/>
      <c r="B32" s="62" t="s">
        <v>42</v>
      </c>
      <c r="C32" s="68">
        <f>'十一月'!F32</f>
        <v>0</v>
      </c>
      <c r="D32" s="68">
        <v>0</v>
      </c>
      <c r="E32" s="68">
        <v>0</v>
      </c>
      <c r="F32" s="68">
        <f t="shared" si="0"/>
        <v>0</v>
      </c>
      <c r="G32" s="68">
        <v>45069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'十一月'!F33</f>
        <v>362282</v>
      </c>
      <c r="D33" s="68">
        <v>59</v>
      </c>
      <c r="E33" s="68">
        <v>3</v>
      </c>
      <c r="F33" s="68">
        <f t="shared" si="0"/>
        <v>362338</v>
      </c>
      <c r="G33" s="68">
        <v>336670</v>
      </c>
      <c r="H33" s="68">
        <f>F33-G33</f>
        <v>25668</v>
      </c>
    </row>
    <row r="34" spans="1:8" ht="15.75" customHeight="1">
      <c r="A34" s="66"/>
      <c r="B34" s="62" t="s">
        <v>44</v>
      </c>
      <c r="C34" s="68">
        <f>'十一月'!F34</f>
        <v>0</v>
      </c>
      <c r="D34" s="68">
        <v>0</v>
      </c>
      <c r="E34" s="68">
        <v>0</v>
      </c>
      <c r="F34" s="68">
        <f t="shared" si="0"/>
        <v>0</v>
      </c>
      <c r="G34" s="68">
        <v>65690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'十一月'!F35</f>
        <v>151428</v>
      </c>
      <c r="D35" s="68">
        <v>96</v>
      </c>
      <c r="E35" s="68">
        <v>4</v>
      </c>
      <c r="F35" s="68">
        <f t="shared" si="0"/>
        <v>151520</v>
      </c>
      <c r="G35" s="68">
        <v>159162</v>
      </c>
      <c r="H35" s="68">
        <f>F35-G35</f>
        <v>-7642</v>
      </c>
    </row>
    <row r="36" spans="1:8" ht="15.75" customHeight="1">
      <c r="A36" s="64"/>
      <c r="B36" s="62" t="s">
        <v>46</v>
      </c>
      <c r="C36" s="68">
        <f>'十一月'!F36</f>
        <v>0</v>
      </c>
      <c r="D36" s="68">
        <v>0</v>
      </c>
      <c r="E36" s="68">
        <v>0</v>
      </c>
      <c r="F36" s="68">
        <f t="shared" si="0"/>
        <v>0</v>
      </c>
      <c r="G36" s="68">
        <v>31058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'十一月'!F37</f>
        <v>189200</v>
      </c>
      <c r="D37" s="68">
        <v>127</v>
      </c>
      <c r="E37" s="68">
        <v>0</v>
      </c>
      <c r="F37" s="68">
        <f t="shared" si="0"/>
        <v>189327</v>
      </c>
      <c r="G37" s="68">
        <v>210843</v>
      </c>
      <c r="H37" s="68">
        <f>F37-G37</f>
        <v>-21516</v>
      </c>
    </row>
    <row r="38" spans="1:8" ht="15.75" customHeight="1">
      <c r="A38" s="64"/>
      <c r="B38" s="62" t="s">
        <v>48</v>
      </c>
      <c r="C38" s="68">
        <f>'十一月'!F38</f>
        <v>0</v>
      </c>
      <c r="D38" s="68">
        <v>0</v>
      </c>
      <c r="E38" s="68">
        <v>0</v>
      </c>
      <c r="F38" s="68">
        <f t="shared" si="0"/>
        <v>0</v>
      </c>
      <c r="G38" s="68">
        <v>30706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'十一月'!F39</f>
        <v>93243</v>
      </c>
      <c r="D39" s="78">
        <v>86</v>
      </c>
      <c r="E39" s="68">
        <v>6</v>
      </c>
      <c r="F39" s="68">
        <f t="shared" si="0"/>
        <v>93323</v>
      </c>
      <c r="G39" s="68">
        <v>86261</v>
      </c>
      <c r="H39" s="68">
        <f>F39-G39</f>
        <v>7062</v>
      </c>
    </row>
    <row r="40" spans="1:8" ht="15.75" customHeight="1">
      <c r="A40" s="62" t="s">
        <v>50</v>
      </c>
      <c r="B40" s="62" t="s">
        <v>22</v>
      </c>
      <c r="C40" s="68">
        <f>'十一月'!F40</f>
        <v>155468</v>
      </c>
      <c r="D40" s="68">
        <v>39</v>
      </c>
      <c r="E40" s="68">
        <v>0</v>
      </c>
      <c r="F40" s="68">
        <f t="shared" si="0"/>
        <v>155507</v>
      </c>
      <c r="G40" s="68">
        <v>162699</v>
      </c>
      <c r="H40" s="68">
        <f>F40-G40</f>
        <v>-7192</v>
      </c>
    </row>
    <row r="41" spans="1:8" ht="15.75" customHeight="1">
      <c r="A41" s="61" t="s">
        <v>51</v>
      </c>
      <c r="B41" s="62" t="s">
        <v>17</v>
      </c>
      <c r="C41" s="68">
        <f>'十一月'!F41</f>
        <v>255669</v>
      </c>
      <c r="D41" s="68">
        <v>427</v>
      </c>
      <c r="E41" s="68">
        <v>14</v>
      </c>
      <c r="F41" s="68">
        <f t="shared" si="0"/>
        <v>256082</v>
      </c>
      <c r="G41" s="68">
        <v>247399</v>
      </c>
      <c r="H41" s="68">
        <f>F41-G41</f>
        <v>8683</v>
      </c>
    </row>
    <row r="42" spans="1:8" ht="15.75" customHeight="1">
      <c r="A42" s="63"/>
      <c r="B42" s="62" t="s">
        <v>52</v>
      </c>
      <c r="C42" s="68">
        <f>'十一月'!F42</f>
        <v>0</v>
      </c>
      <c r="D42" s="68">
        <v>0</v>
      </c>
      <c r="E42" s="68">
        <v>0</v>
      </c>
      <c r="F42" s="68">
        <f t="shared" si="0"/>
        <v>0</v>
      </c>
      <c r="G42" s="68">
        <v>42523</v>
      </c>
      <c r="H42" s="68">
        <v>0</v>
      </c>
    </row>
    <row r="43" spans="1:8" ht="15.75" customHeight="1">
      <c r="A43" s="63"/>
      <c r="B43" s="62" t="s">
        <v>39</v>
      </c>
      <c r="C43" s="68">
        <f>'十一月'!F43</f>
        <v>0</v>
      </c>
      <c r="D43" s="68">
        <v>0</v>
      </c>
      <c r="E43" s="68">
        <v>0</v>
      </c>
      <c r="F43" s="68">
        <f t="shared" si="0"/>
        <v>0</v>
      </c>
      <c r="G43" s="68">
        <v>29664</v>
      </c>
      <c r="H43" s="68">
        <v>0</v>
      </c>
    </row>
    <row r="44" spans="1:8" ht="15.75" customHeight="1">
      <c r="A44" s="63"/>
      <c r="B44" s="62" t="s">
        <v>53</v>
      </c>
      <c r="C44" s="68">
        <f>'十一月'!F44</f>
        <v>0</v>
      </c>
      <c r="D44" s="68">
        <v>0</v>
      </c>
      <c r="E44" s="68">
        <v>0</v>
      </c>
      <c r="F44" s="68">
        <f t="shared" si="0"/>
        <v>0</v>
      </c>
      <c r="G44" s="68">
        <v>41728</v>
      </c>
      <c r="H44" s="68">
        <v>0</v>
      </c>
    </row>
    <row r="45" spans="1:8" ht="15.75" customHeight="1">
      <c r="A45" s="63"/>
      <c r="B45" s="62" t="s">
        <v>54</v>
      </c>
      <c r="C45" s="68">
        <f>'十一月'!F45</f>
        <v>0</v>
      </c>
      <c r="D45" s="68">
        <v>0</v>
      </c>
      <c r="E45" s="68">
        <v>0</v>
      </c>
      <c r="F45" s="68">
        <f t="shared" si="0"/>
        <v>0</v>
      </c>
      <c r="G45" s="68">
        <v>66231</v>
      </c>
      <c r="H45" s="68">
        <v>0</v>
      </c>
    </row>
    <row r="46" spans="1:8" ht="15.75" customHeight="1">
      <c r="A46" s="63"/>
      <c r="B46" s="62" t="s">
        <v>55</v>
      </c>
      <c r="C46" s="68">
        <f>'十一月'!F46</f>
        <v>0</v>
      </c>
      <c r="D46" s="68">
        <v>0</v>
      </c>
      <c r="E46" s="68">
        <v>0</v>
      </c>
      <c r="F46" s="68">
        <f t="shared" si="0"/>
        <v>0</v>
      </c>
      <c r="G46" s="68">
        <v>19456</v>
      </c>
      <c r="H46" s="68">
        <v>0</v>
      </c>
    </row>
    <row r="47" spans="1:8" ht="15.75" customHeight="1">
      <c r="A47" s="64"/>
      <c r="B47" s="62" t="s">
        <v>56</v>
      </c>
      <c r="C47" s="68">
        <f>'十一月'!F47</f>
        <v>0</v>
      </c>
      <c r="D47" s="68">
        <v>0</v>
      </c>
      <c r="E47" s="68">
        <v>0</v>
      </c>
      <c r="F47" s="68">
        <f t="shared" si="0"/>
        <v>0</v>
      </c>
      <c r="G47" s="68">
        <v>47797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'十一月'!F48</f>
        <v>326482</v>
      </c>
      <c r="D48" s="70">
        <v>208</v>
      </c>
      <c r="E48" s="68">
        <v>6</v>
      </c>
      <c r="F48" s="68">
        <f t="shared" si="0"/>
        <v>326684</v>
      </c>
      <c r="G48" s="68">
        <v>341137</v>
      </c>
      <c r="H48" s="68">
        <f>F48-G48</f>
        <v>-14453</v>
      </c>
    </row>
    <row r="49" spans="1:8" ht="15.75" customHeight="1">
      <c r="A49" s="63"/>
      <c r="B49" s="62" t="s">
        <v>58</v>
      </c>
      <c r="C49" s="68">
        <f>'十一月'!F49</f>
        <v>0</v>
      </c>
      <c r="D49" s="68">
        <v>0</v>
      </c>
      <c r="E49" s="68">
        <v>0</v>
      </c>
      <c r="F49" s="68">
        <f t="shared" si="0"/>
        <v>0</v>
      </c>
      <c r="G49" s="68">
        <v>25026</v>
      </c>
      <c r="H49" s="68">
        <v>0</v>
      </c>
    </row>
    <row r="50" spans="1:8" ht="15.75" customHeight="1">
      <c r="A50" s="64"/>
      <c r="B50" s="62" t="s">
        <v>97</v>
      </c>
      <c r="C50" s="68">
        <f>'十一月'!F50</f>
        <v>0</v>
      </c>
      <c r="D50" s="68">
        <v>0</v>
      </c>
      <c r="E50" s="68">
        <v>0</v>
      </c>
      <c r="F50" s="68">
        <f t="shared" si="0"/>
        <v>0</v>
      </c>
      <c r="G50" s="68">
        <v>66482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'十一月'!F51</f>
        <v>374835</v>
      </c>
      <c r="D51" s="68">
        <v>696</v>
      </c>
      <c r="E51" s="68">
        <v>5</v>
      </c>
      <c r="F51" s="68">
        <f t="shared" si="0"/>
        <v>375526</v>
      </c>
      <c r="G51" s="68">
        <v>398676</v>
      </c>
      <c r="H51" s="68">
        <f>F51-G51</f>
        <v>-23150</v>
      </c>
    </row>
    <row r="52" spans="1:8" ht="15.75" customHeight="1">
      <c r="A52" s="66"/>
      <c r="B52" s="62" t="s">
        <v>60</v>
      </c>
      <c r="C52" s="68">
        <f>'十一月'!F52</f>
        <v>0</v>
      </c>
      <c r="D52" s="68">
        <v>0</v>
      </c>
      <c r="E52" s="68">
        <v>0</v>
      </c>
      <c r="F52" s="68">
        <f t="shared" si="0"/>
        <v>0</v>
      </c>
      <c r="G52" s="68">
        <v>116131</v>
      </c>
      <c r="H52" s="68">
        <v>0</v>
      </c>
    </row>
    <row r="53" spans="1:8" ht="15.75" customHeight="1">
      <c r="A53" s="67"/>
      <c r="B53" s="62" t="s">
        <v>61</v>
      </c>
      <c r="C53" s="68">
        <f>'十一月'!F53</f>
        <v>0</v>
      </c>
      <c r="D53" s="68">
        <v>0</v>
      </c>
      <c r="E53" s="68">
        <v>0</v>
      </c>
      <c r="F53" s="68">
        <f t="shared" si="0"/>
        <v>0</v>
      </c>
      <c r="G53" s="68">
        <v>30857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'十一月'!F54</f>
        <v>256684</v>
      </c>
      <c r="D54" s="70">
        <v>316</v>
      </c>
      <c r="E54" s="68">
        <v>10</v>
      </c>
      <c r="F54" s="68">
        <f t="shared" si="0"/>
        <v>256990</v>
      </c>
      <c r="G54" s="68">
        <v>259953</v>
      </c>
      <c r="H54" s="68">
        <f>F54-G54</f>
        <v>-2963</v>
      </c>
    </row>
    <row r="55" spans="1:8" ht="15.75" customHeight="1">
      <c r="A55" s="64"/>
      <c r="B55" s="62" t="s">
        <v>63</v>
      </c>
      <c r="C55" s="68">
        <f>'十一月'!F55</f>
        <v>0</v>
      </c>
      <c r="D55" s="68">
        <v>0</v>
      </c>
      <c r="E55" s="68">
        <v>0</v>
      </c>
      <c r="F55" s="68">
        <f t="shared" si="0"/>
        <v>0</v>
      </c>
      <c r="G55" s="68">
        <v>68462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'十一月'!F56</f>
        <v>142478</v>
      </c>
      <c r="D56" s="68">
        <v>20</v>
      </c>
      <c r="E56" s="68">
        <v>0</v>
      </c>
      <c r="F56" s="68">
        <f t="shared" si="0"/>
        <v>142498</v>
      </c>
      <c r="G56" s="68">
        <v>141006</v>
      </c>
      <c r="H56" s="68">
        <f>F56-G56</f>
        <v>1492</v>
      </c>
    </row>
    <row r="57" spans="1:8" ht="15.75" customHeight="1">
      <c r="A57" s="66"/>
      <c r="B57" s="62" t="s">
        <v>65</v>
      </c>
      <c r="C57" s="68">
        <f>'十一月'!F57</f>
        <v>0</v>
      </c>
      <c r="D57" s="68">
        <v>0</v>
      </c>
      <c r="E57" s="68">
        <v>0</v>
      </c>
      <c r="F57" s="68">
        <f t="shared" si="0"/>
        <v>0</v>
      </c>
      <c r="G57" s="68">
        <v>30210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'十一月'!F58</f>
        <v>114197</v>
      </c>
      <c r="D58" s="68">
        <v>132</v>
      </c>
      <c r="E58" s="68">
        <v>0</v>
      </c>
      <c r="F58" s="68">
        <f t="shared" si="0"/>
        <v>114329</v>
      </c>
      <c r="G58" s="68">
        <v>112948</v>
      </c>
      <c r="H58" s="68">
        <f>F58-G58</f>
        <v>1381</v>
      </c>
    </row>
    <row r="59" spans="1:8" ht="15.75" customHeight="1">
      <c r="A59" s="64"/>
      <c r="B59" s="62" t="s">
        <v>67</v>
      </c>
      <c r="C59" s="68">
        <f>'十一月'!F59</f>
        <v>0</v>
      </c>
      <c r="D59" s="68">
        <v>0</v>
      </c>
      <c r="E59" s="68">
        <v>0</v>
      </c>
      <c r="F59" s="68">
        <f t="shared" si="0"/>
        <v>0</v>
      </c>
      <c r="G59" s="68">
        <v>37344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'十一月'!F60</f>
        <v>69454</v>
      </c>
      <c r="D60" s="68">
        <v>14</v>
      </c>
      <c r="E60" s="68">
        <v>3</v>
      </c>
      <c r="F60" s="68">
        <f t="shared" si="0"/>
        <v>69465</v>
      </c>
      <c r="G60" s="68">
        <v>76486</v>
      </c>
      <c r="H60" s="68">
        <f>F60-G60</f>
        <v>-7021</v>
      </c>
    </row>
    <row r="61" spans="1:8" ht="15.75" customHeight="1">
      <c r="A61" s="64"/>
      <c r="B61" s="62" t="s">
        <v>69</v>
      </c>
      <c r="C61" s="68">
        <f>'十一月'!F61</f>
        <v>0</v>
      </c>
      <c r="D61" s="68">
        <v>0</v>
      </c>
      <c r="E61" s="68">
        <v>0</v>
      </c>
      <c r="F61" s="68">
        <f t="shared" si="0"/>
        <v>0</v>
      </c>
      <c r="G61" s="68">
        <v>36129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'十一月'!F62</f>
        <v>26346</v>
      </c>
      <c r="D62" s="68">
        <v>17</v>
      </c>
      <c r="E62" s="68">
        <v>0</v>
      </c>
      <c r="F62" s="68">
        <f t="shared" si="0"/>
        <v>26363</v>
      </c>
      <c r="G62" s="68">
        <v>29301</v>
      </c>
      <c r="H62" s="68">
        <f>F62-G62</f>
        <v>-2938</v>
      </c>
    </row>
    <row r="63" spans="1:8" ht="15.75" customHeight="1">
      <c r="A63" s="66"/>
      <c r="B63" s="62" t="s">
        <v>71</v>
      </c>
      <c r="C63" s="68">
        <f>'十一月'!F63</f>
        <v>0</v>
      </c>
      <c r="D63" s="68">
        <v>0</v>
      </c>
      <c r="E63" s="68">
        <v>0</v>
      </c>
      <c r="F63" s="68">
        <f t="shared" si="0"/>
        <v>0</v>
      </c>
      <c r="G63" s="68">
        <v>17110</v>
      </c>
      <c r="H63" s="68">
        <v>0</v>
      </c>
    </row>
    <row r="64" spans="1:11" ht="15.75" customHeight="1">
      <c r="A64" s="61" t="s">
        <v>72</v>
      </c>
      <c r="B64" s="62" t="s">
        <v>17</v>
      </c>
      <c r="C64" s="68">
        <f>'十一月'!F64</f>
        <v>841466</v>
      </c>
      <c r="D64" s="68">
        <v>758</v>
      </c>
      <c r="E64" s="68">
        <v>166</v>
      </c>
      <c r="F64" s="68">
        <f t="shared" si="0"/>
        <v>842058</v>
      </c>
      <c r="G64" s="68">
        <v>923325</v>
      </c>
      <c r="H64" s="68">
        <f>F64-G64</f>
        <v>-81267</v>
      </c>
      <c r="J64" s="83"/>
      <c r="K64" s="83"/>
    </row>
    <row r="65" spans="1:11" ht="15.75" customHeight="1">
      <c r="A65" s="63"/>
      <c r="B65" s="62" t="s">
        <v>98</v>
      </c>
      <c r="C65" s="68">
        <f>'十一月'!F65</f>
        <v>0</v>
      </c>
      <c r="D65" s="68">
        <v>41</v>
      </c>
      <c r="E65" s="68">
        <v>0</v>
      </c>
      <c r="F65" s="68">
        <v>0</v>
      </c>
      <c r="G65" s="68">
        <v>73768</v>
      </c>
      <c r="H65" s="68">
        <v>0</v>
      </c>
      <c r="J65" s="81"/>
      <c r="K65" s="81"/>
    </row>
    <row r="66" spans="1:11" ht="15.75" customHeight="1">
      <c r="A66" s="63"/>
      <c r="B66" s="62" t="s">
        <v>20</v>
      </c>
      <c r="C66" s="68">
        <f>'十一月'!F66</f>
        <v>0</v>
      </c>
      <c r="D66" s="68">
        <v>83</v>
      </c>
      <c r="E66" s="68">
        <v>0</v>
      </c>
      <c r="F66" s="68">
        <v>0</v>
      </c>
      <c r="G66" s="68">
        <v>83875</v>
      </c>
      <c r="H66" s="68">
        <v>0</v>
      </c>
      <c r="J66" s="81"/>
      <c r="K66" s="81"/>
    </row>
    <row r="67" spans="1:11" ht="15.75" customHeight="1">
      <c r="A67" s="63"/>
      <c r="B67" s="62" t="s">
        <v>99</v>
      </c>
      <c r="C67" s="68">
        <f>'十一月'!F67</f>
        <v>0</v>
      </c>
      <c r="D67" s="68">
        <v>39</v>
      </c>
      <c r="E67" s="68">
        <v>13</v>
      </c>
      <c r="F67" s="68">
        <v>0</v>
      </c>
      <c r="G67" s="68">
        <v>112428</v>
      </c>
      <c r="H67" s="68">
        <v>0</v>
      </c>
      <c r="J67" s="81"/>
      <c r="K67" s="81"/>
    </row>
    <row r="68" spans="1:11" ht="15.75" customHeight="1">
      <c r="A68" s="63"/>
      <c r="B68" s="62" t="s">
        <v>18</v>
      </c>
      <c r="C68" s="68">
        <f>'十一月'!F68</f>
        <v>0</v>
      </c>
      <c r="D68" s="68">
        <v>82</v>
      </c>
      <c r="E68" s="68">
        <v>58</v>
      </c>
      <c r="F68" s="68">
        <v>0</v>
      </c>
      <c r="G68" s="68">
        <v>84172</v>
      </c>
      <c r="H68" s="68">
        <v>0</v>
      </c>
      <c r="J68" s="81"/>
      <c r="K68" s="81"/>
    </row>
    <row r="69" spans="1:11" ht="15.75" customHeight="1">
      <c r="A69" s="63"/>
      <c r="B69" s="62" t="s">
        <v>100</v>
      </c>
      <c r="C69" s="68">
        <f>'十一月'!F69</f>
        <v>0</v>
      </c>
      <c r="D69" s="68">
        <v>65</v>
      </c>
      <c r="E69" s="68">
        <v>11</v>
      </c>
      <c r="F69" s="68">
        <v>0</v>
      </c>
      <c r="G69" s="68">
        <v>58841</v>
      </c>
      <c r="H69" s="68">
        <v>0</v>
      </c>
      <c r="J69" s="81"/>
      <c r="K69" s="81"/>
    </row>
    <row r="70" spans="1:11" ht="15.75" customHeight="1">
      <c r="A70" s="63"/>
      <c r="B70" s="62" t="s">
        <v>101</v>
      </c>
      <c r="C70" s="68">
        <f>'十一月'!F70</f>
        <v>0</v>
      </c>
      <c r="D70" s="68">
        <v>0</v>
      </c>
      <c r="E70" s="68">
        <v>12</v>
      </c>
      <c r="F70" s="68">
        <v>0</v>
      </c>
      <c r="G70" s="68">
        <v>44580</v>
      </c>
      <c r="H70" s="68">
        <v>0</v>
      </c>
      <c r="J70" s="81"/>
      <c r="K70" s="81"/>
    </row>
    <row r="71" spans="1:11" ht="15.75" customHeight="1">
      <c r="A71" s="63"/>
      <c r="B71" s="62" t="s">
        <v>102</v>
      </c>
      <c r="C71" s="68">
        <f>'十一月'!F71</f>
        <v>0</v>
      </c>
      <c r="D71" s="68">
        <v>0</v>
      </c>
      <c r="E71" s="68">
        <v>0</v>
      </c>
      <c r="F71" s="68">
        <v>0</v>
      </c>
      <c r="G71" s="68">
        <v>71281</v>
      </c>
      <c r="H71" s="68">
        <v>0</v>
      </c>
      <c r="J71" s="81"/>
      <c r="K71" s="81"/>
    </row>
    <row r="72" spans="1:11" ht="15.75" customHeight="1">
      <c r="A72" s="63"/>
      <c r="B72" s="62" t="s">
        <v>73</v>
      </c>
      <c r="C72" s="68">
        <f>'十一月'!F72</f>
        <v>0</v>
      </c>
      <c r="D72" s="68">
        <v>0</v>
      </c>
      <c r="E72" s="68">
        <v>7</v>
      </c>
      <c r="F72" s="68">
        <v>0</v>
      </c>
      <c r="G72" s="68">
        <v>90972</v>
      </c>
      <c r="H72" s="68">
        <v>0</v>
      </c>
      <c r="J72" s="81"/>
      <c r="K72" s="81"/>
    </row>
    <row r="73" spans="1:11" ht="15.75" customHeight="1">
      <c r="A73" s="63"/>
      <c r="B73" s="62" t="s">
        <v>74</v>
      </c>
      <c r="C73" s="68">
        <f>'十一月'!F73</f>
        <v>0</v>
      </c>
      <c r="D73" s="68">
        <v>112</v>
      </c>
      <c r="E73" s="68">
        <v>0</v>
      </c>
      <c r="F73" s="68">
        <v>0</v>
      </c>
      <c r="G73" s="68">
        <v>37928</v>
      </c>
      <c r="H73" s="68">
        <v>0</v>
      </c>
      <c r="J73" s="81"/>
      <c r="K73" s="81"/>
    </row>
    <row r="74" spans="1:11" ht="15.75" customHeight="1">
      <c r="A74" s="63"/>
      <c r="B74" s="62" t="s">
        <v>75</v>
      </c>
      <c r="C74" s="68">
        <f>'十一月'!F74</f>
        <v>0</v>
      </c>
      <c r="D74" s="68">
        <v>113</v>
      </c>
      <c r="E74" s="68">
        <v>10</v>
      </c>
      <c r="F74" s="68">
        <v>0</v>
      </c>
      <c r="G74" s="68">
        <v>87335</v>
      </c>
      <c r="H74" s="68">
        <v>0</v>
      </c>
      <c r="J74" s="81"/>
      <c r="K74" s="81"/>
    </row>
    <row r="75" spans="1:11" ht="15.75" customHeight="1">
      <c r="A75" s="63"/>
      <c r="B75" s="62" t="s">
        <v>103</v>
      </c>
      <c r="C75" s="68">
        <f>'十一月'!F75</f>
        <v>0</v>
      </c>
      <c r="D75" s="68">
        <v>203</v>
      </c>
      <c r="E75" s="68">
        <v>26</v>
      </c>
      <c r="F75" s="68">
        <v>0</v>
      </c>
      <c r="G75" s="68">
        <v>94924</v>
      </c>
      <c r="H75" s="68">
        <v>0</v>
      </c>
      <c r="J75" s="81"/>
      <c r="K75" s="81"/>
    </row>
    <row r="76" spans="1:11" ht="15.75" customHeight="1">
      <c r="A76" s="63"/>
      <c r="B76" s="62" t="s">
        <v>104</v>
      </c>
      <c r="C76" s="68">
        <f>'十一月'!F76</f>
        <v>0</v>
      </c>
      <c r="D76" s="68">
        <v>20</v>
      </c>
      <c r="E76" s="68">
        <v>29</v>
      </c>
      <c r="F76" s="68">
        <v>0</v>
      </c>
      <c r="G76" s="68">
        <v>83221</v>
      </c>
      <c r="H76" s="68">
        <v>0</v>
      </c>
      <c r="J76" s="81"/>
      <c r="K76" s="81"/>
    </row>
    <row r="77" spans="1:11" ht="15.75" customHeight="1">
      <c r="A77" s="61" t="s">
        <v>76</v>
      </c>
      <c r="B77" s="60" t="s">
        <v>17</v>
      </c>
      <c r="C77" s="68">
        <f>'十一月'!F77</f>
        <v>517319</v>
      </c>
      <c r="D77" s="68">
        <v>455</v>
      </c>
      <c r="E77" s="68">
        <v>12</v>
      </c>
      <c r="F77" s="68">
        <f>C77+D77-E77</f>
        <v>517762</v>
      </c>
      <c r="G77" s="68">
        <v>537377</v>
      </c>
      <c r="H77" s="68">
        <f>F77-G77</f>
        <v>-19615</v>
      </c>
      <c r="J77" s="83"/>
      <c r="K77" s="83"/>
    </row>
    <row r="78" spans="1:11" ht="15.75" customHeight="1">
      <c r="A78" s="63"/>
      <c r="B78" s="60" t="s">
        <v>77</v>
      </c>
      <c r="C78" s="68">
        <f>'十一月'!F78</f>
        <v>0</v>
      </c>
      <c r="D78" s="68">
        <v>0</v>
      </c>
      <c r="E78" s="68">
        <v>0</v>
      </c>
      <c r="F78" s="68">
        <v>0</v>
      </c>
      <c r="G78" s="68">
        <v>11263</v>
      </c>
      <c r="H78" s="68">
        <v>0</v>
      </c>
      <c r="J78" s="83"/>
      <c r="K78" s="83"/>
    </row>
    <row r="79" spans="1:11" ht="15.75" customHeight="1">
      <c r="A79" s="63"/>
      <c r="B79" s="60" t="s">
        <v>78</v>
      </c>
      <c r="C79" s="68">
        <f>'十一月'!F79</f>
        <v>0</v>
      </c>
      <c r="D79" s="68">
        <v>253</v>
      </c>
      <c r="E79" s="68">
        <v>0</v>
      </c>
      <c r="F79" s="68">
        <v>0</v>
      </c>
      <c r="G79" s="68">
        <v>39592</v>
      </c>
      <c r="H79" s="68">
        <v>0</v>
      </c>
      <c r="J79" s="83"/>
      <c r="K79" s="83"/>
    </row>
    <row r="80" spans="1:11" ht="15.75" customHeight="1">
      <c r="A80" s="63"/>
      <c r="B80" s="60" t="s">
        <v>79</v>
      </c>
      <c r="C80" s="68">
        <f>'十一月'!F80</f>
        <v>0</v>
      </c>
      <c r="D80" s="68">
        <v>36</v>
      </c>
      <c r="E80" s="68">
        <v>3</v>
      </c>
      <c r="F80" s="68">
        <v>0</v>
      </c>
      <c r="G80" s="68">
        <v>66187</v>
      </c>
      <c r="H80" s="68">
        <v>0</v>
      </c>
      <c r="J80" s="83"/>
      <c r="K80" s="83"/>
    </row>
    <row r="81" spans="1:8" ht="15.75" customHeight="1">
      <c r="A81" s="63"/>
      <c r="B81" s="60" t="s">
        <v>80</v>
      </c>
      <c r="C81" s="68">
        <f>'十一月'!F81</f>
        <v>0</v>
      </c>
      <c r="D81" s="68">
        <v>71</v>
      </c>
      <c r="E81" s="68">
        <v>0</v>
      </c>
      <c r="F81" s="68">
        <v>0</v>
      </c>
      <c r="G81" s="68">
        <v>53984</v>
      </c>
      <c r="H81" s="68">
        <v>0</v>
      </c>
    </row>
    <row r="82" spans="1:8" ht="15.75" customHeight="1">
      <c r="A82" s="63"/>
      <c r="B82" s="60" t="s">
        <v>81</v>
      </c>
      <c r="C82" s="68">
        <f>'十一月'!F82</f>
        <v>0</v>
      </c>
      <c r="D82" s="68">
        <v>15</v>
      </c>
      <c r="E82" s="68">
        <v>3</v>
      </c>
      <c r="F82" s="68">
        <v>0</v>
      </c>
      <c r="G82" s="68">
        <v>123301</v>
      </c>
      <c r="H82" s="68">
        <v>0</v>
      </c>
    </row>
    <row r="83" spans="1:8" ht="15.75" customHeight="1">
      <c r="A83" s="63"/>
      <c r="B83" s="60" t="s">
        <v>82</v>
      </c>
      <c r="C83" s="68">
        <f>'十一月'!F83</f>
        <v>0</v>
      </c>
      <c r="D83" s="68">
        <v>0</v>
      </c>
      <c r="E83" s="68">
        <v>0</v>
      </c>
      <c r="F83" s="68">
        <v>0</v>
      </c>
      <c r="G83" s="68">
        <v>22810</v>
      </c>
      <c r="H83" s="68">
        <v>0</v>
      </c>
    </row>
    <row r="84" spans="1:8" ht="15.75" customHeight="1">
      <c r="A84" s="63"/>
      <c r="B84" s="60" t="s">
        <v>83</v>
      </c>
      <c r="C84" s="68">
        <f>'十一月'!F84</f>
        <v>0</v>
      </c>
      <c r="D84" s="68">
        <v>4</v>
      </c>
      <c r="E84" s="68">
        <v>0</v>
      </c>
      <c r="F84" s="68">
        <v>0</v>
      </c>
      <c r="G84" s="68">
        <v>12164</v>
      </c>
      <c r="H84" s="68">
        <v>0</v>
      </c>
    </row>
    <row r="85" spans="1:8" ht="15.75" customHeight="1">
      <c r="A85" s="63"/>
      <c r="B85" s="60" t="s">
        <v>84</v>
      </c>
      <c r="C85" s="68">
        <f>'十一月'!F85</f>
        <v>0</v>
      </c>
      <c r="D85" s="68">
        <v>0</v>
      </c>
      <c r="E85" s="68">
        <v>2</v>
      </c>
      <c r="F85" s="68">
        <v>0</v>
      </c>
      <c r="G85" s="68">
        <v>68817</v>
      </c>
      <c r="H85" s="68">
        <v>0</v>
      </c>
    </row>
    <row r="86" spans="1:8" ht="15.75" customHeight="1">
      <c r="A86" s="63"/>
      <c r="B86" s="60" t="s">
        <v>85</v>
      </c>
      <c r="C86" s="68">
        <f>'十一月'!F86</f>
        <v>0</v>
      </c>
      <c r="D86" s="68">
        <v>14</v>
      </c>
      <c r="E86" s="68">
        <v>3</v>
      </c>
      <c r="F86" s="68">
        <v>0</v>
      </c>
      <c r="G86" s="68">
        <v>70402</v>
      </c>
      <c r="H86" s="68">
        <v>0</v>
      </c>
    </row>
    <row r="87" spans="1:8" ht="15.75" customHeight="1">
      <c r="A87" s="63"/>
      <c r="B87" s="60" t="s">
        <v>86</v>
      </c>
      <c r="C87" s="68">
        <f>'十一月'!F87</f>
        <v>0</v>
      </c>
      <c r="D87" s="68">
        <v>0</v>
      </c>
      <c r="E87" s="68">
        <v>0</v>
      </c>
      <c r="F87" s="68">
        <v>0</v>
      </c>
      <c r="G87" s="68">
        <v>10730</v>
      </c>
      <c r="H87" s="68">
        <v>0</v>
      </c>
    </row>
    <row r="88" spans="1:8" ht="15.75" customHeight="1">
      <c r="A88" s="64"/>
      <c r="B88" s="60" t="s">
        <v>87</v>
      </c>
      <c r="C88" s="68">
        <f>'十一月'!F88</f>
        <v>0</v>
      </c>
      <c r="D88" s="68">
        <v>62</v>
      </c>
      <c r="E88" s="68">
        <v>1</v>
      </c>
      <c r="F88" s="68">
        <v>0</v>
      </c>
      <c r="G88" s="68">
        <v>58127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79" sqref="H79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94" t="s">
        <v>108</v>
      </c>
      <c r="B1" s="94"/>
      <c r="C1" s="94"/>
      <c r="D1" s="94"/>
      <c r="E1" s="94"/>
    </row>
    <row r="2" spans="1:8" ht="16.5">
      <c r="A2" s="95" t="s">
        <v>122</v>
      </c>
      <c r="B2" s="95"/>
      <c r="C2" s="95"/>
      <c r="D2" s="95"/>
      <c r="E2" s="95"/>
      <c r="H2" s="21" t="s">
        <v>105</v>
      </c>
    </row>
    <row r="3" spans="1:8" ht="15.75" customHeight="1">
      <c r="A3" s="88" t="s">
        <v>106</v>
      </c>
      <c r="B3" s="89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90"/>
      <c r="B4" s="91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92"/>
      <c r="B5" s="93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71">
        <f>'一月'!F6</f>
        <v>7149165</v>
      </c>
      <c r="D6" s="71">
        <f>D7+D64+D77</f>
        <v>3830</v>
      </c>
      <c r="E6" s="71">
        <f>E7+E64+E77</f>
        <v>71</v>
      </c>
      <c r="F6" s="71">
        <f>C6+D6-E6</f>
        <v>7152924</v>
      </c>
      <c r="G6" s="71">
        <v>7038768</v>
      </c>
      <c r="H6" s="71">
        <f>F6-G6</f>
        <v>114156</v>
      </c>
    </row>
    <row r="7" spans="1:8" ht="15.75" customHeight="1">
      <c r="A7" s="38"/>
      <c r="B7" s="39" t="s">
        <v>15</v>
      </c>
      <c r="C7" s="71">
        <f>'一月'!F7</f>
        <v>5797173</v>
      </c>
      <c r="D7" s="71">
        <f>D8+D12+D19+D23+D24+D25+D27+D31+D33+D35+D37+D39+D40+D41+D48+D51+D54+D56+D58+D60+D62</f>
        <v>3285</v>
      </c>
      <c r="E7" s="71">
        <f>E8+E12+E19+E23+E24+E25+E27+E31+E33+E35+E37+E39+E40+E41+E48+E51+E54+E56+E58+E60+E62</f>
        <v>40</v>
      </c>
      <c r="F7" s="71">
        <f aca="true" t="shared" si="0" ref="F7:F70">C7+D7-E7</f>
        <v>5800418</v>
      </c>
      <c r="G7" s="71">
        <v>5595083</v>
      </c>
      <c r="H7" s="71">
        <f>F7-G7</f>
        <v>205335</v>
      </c>
    </row>
    <row r="8" spans="1:8" ht="15.75" customHeight="1">
      <c r="A8" s="40" t="s">
        <v>16</v>
      </c>
      <c r="B8" s="41" t="s">
        <v>17</v>
      </c>
      <c r="C8" s="71">
        <f>'一月'!F8</f>
        <v>149794</v>
      </c>
      <c r="D8" s="71">
        <v>0</v>
      </c>
      <c r="E8" s="71">
        <v>1</v>
      </c>
      <c r="F8" s="71">
        <f t="shared" si="0"/>
        <v>149793</v>
      </c>
      <c r="G8" s="71">
        <v>136835</v>
      </c>
      <c r="H8" s="71">
        <f>F8-G8</f>
        <v>12958</v>
      </c>
    </row>
    <row r="9" spans="1:8" ht="15.75" customHeight="1">
      <c r="A9" s="42"/>
      <c r="B9" s="41" t="s">
        <v>18</v>
      </c>
      <c r="C9" s="71">
        <f>'一月'!F9</f>
        <v>0</v>
      </c>
      <c r="D9" s="71">
        <v>0</v>
      </c>
      <c r="E9" s="71">
        <v>0</v>
      </c>
      <c r="F9" s="71">
        <v>0</v>
      </c>
      <c r="G9" s="71">
        <v>18509</v>
      </c>
      <c r="H9" s="71">
        <v>0</v>
      </c>
    </row>
    <row r="10" spans="1:8" ht="15.75" customHeight="1">
      <c r="A10" s="42"/>
      <c r="B10" s="41" t="s">
        <v>19</v>
      </c>
      <c r="C10" s="71">
        <f>'一月'!F10</f>
        <v>0</v>
      </c>
      <c r="D10" s="71">
        <v>0</v>
      </c>
      <c r="E10" s="71">
        <v>1</v>
      </c>
      <c r="F10" s="71">
        <v>0</v>
      </c>
      <c r="G10" s="71">
        <v>20881</v>
      </c>
      <c r="H10" s="71">
        <v>0</v>
      </c>
    </row>
    <row r="11" spans="1:8" ht="15.75" customHeight="1">
      <c r="A11" s="43"/>
      <c r="B11" s="41" t="s">
        <v>20</v>
      </c>
      <c r="C11" s="71">
        <f>'一月'!F11</f>
        <v>0</v>
      </c>
      <c r="D11" s="71">
        <v>0</v>
      </c>
      <c r="E11" s="71">
        <v>0</v>
      </c>
      <c r="F11" s="71">
        <v>0</v>
      </c>
      <c r="G11" s="71">
        <v>18606</v>
      </c>
      <c r="H11" s="71">
        <v>0</v>
      </c>
    </row>
    <row r="12" spans="1:8" ht="15.75" customHeight="1">
      <c r="A12" s="44" t="s">
        <v>21</v>
      </c>
      <c r="B12" s="41" t="s">
        <v>22</v>
      </c>
      <c r="C12" s="71">
        <f>'一月'!F12</f>
        <v>1307260</v>
      </c>
      <c r="D12" s="71">
        <v>139</v>
      </c>
      <c r="E12" s="71">
        <v>9</v>
      </c>
      <c r="F12" s="71">
        <f t="shared" si="0"/>
        <v>1307390</v>
      </c>
      <c r="G12" s="71">
        <v>1220476</v>
      </c>
      <c r="H12" s="71">
        <f>F12-G12</f>
        <v>86914</v>
      </c>
    </row>
    <row r="13" spans="1:8" ht="15.75" customHeight="1">
      <c r="A13" s="45"/>
      <c r="B13" s="41" t="s">
        <v>23</v>
      </c>
      <c r="C13" s="71">
        <f>'一月'!F13</f>
        <v>0</v>
      </c>
      <c r="D13" s="71">
        <v>0</v>
      </c>
      <c r="E13" s="71">
        <v>0</v>
      </c>
      <c r="F13" s="71">
        <v>0</v>
      </c>
      <c r="G13" s="71">
        <v>172528</v>
      </c>
      <c r="H13" s="71">
        <v>0</v>
      </c>
    </row>
    <row r="14" spans="1:8" ht="15.75" customHeight="1">
      <c r="A14" s="45"/>
      <c r="B14" s="41" t="s">
        <v>24</v>
      </c>
      <c r="C14" s="71">
        <f>'一月'!F14</f>
        <v>0</v>
      </c>
      <c r="D14" s="71">
        <v>10</v>
      </c>
      <c r="E14" s="71">
        <v>0</v>
      </c>
      <c r="F14" s="71">
        <v>0</v>
      </c>
      <c r="G14" s="71">
        <v>124895</v>
      </c>
      <c r="H14" s="71">
        <v>0</v>
      </c>
    </row>
    <row r="15" spans="1:8" ht="15.75" customHeight="1">
      <c r="A15" s="45"/>
      <c r="B15" s="41" t="s">
        <v>25</v>
      </c>
      <c r="C15" s="71">
        <f>'一月'!F15</f>
        <v>0</v>
      </c>
      <c r="D15" s="71">
        <v>9</v>
      </c>
      <c r="E15" s="71">
        <v>0</v>
      </c>
      <c r="F15" s="71">
        <v>0</v>
      </c>
      <c r="G15" s="71">
        <v>141052</v>
      </c>
      <c r="H15" s="71">
        <v>0</v>
      </c>
    </row>
    <row r="16" spans="1:8" ht="15.75" customHeight="1">
      <c r="A16" s="45"/>
      <c r="B16" s="41" t="s">
        <v>26</v>
      </c>
      <c r="C16" s="71">
        <f>'一月'!F16</f>
        <v>0</v>
      </c>
      <c r="D16" s="71">
        <v>115</v>
      </c>
      <c r="E16" s="71">
        <v>0</v>
      </c>
      <c r="F16" s="71">
        <v>0</v>
      </c>
      <c r="G16" s="71">
        <v>83770</v>
      </c>
      <c r="H16" s="71">
        <v>0</v>
      </c>
    </row>
    <row r="17" spans="1:8" ht="15.75" customHeight="1">
      <c r="A17" s="45"/>
      <c r="B17" s="41" t="s">
        <v>27</v>
      </c>
      <c r="C17" s="71">
        <f>'一月'!F17</f>
        <v>0</v>
      </c>
      <c r="D17" s="71">
        <v>4</v>
      </c>
      <c r="E17" s="71">
        <v>1</v>
      </c>
      <c r="F17" s="71">
        <v>0</v>
      </c>
      <c r="G17" s="71">
        <v>103625</v>
      </c>
      <c r="H17" s="71">
        <v>0</v>
      </c>
    </row>
    <row r="18" spans="1:8" ht="15.75" customHeight="1">
      <c r="A18" s="45"/>
      <c r="B18" s="41" t="s">
        <v>28</v>
      </c>
      <c r="C18" s="71">
        <f>'一月'!F18</f>
        <v>0</v>
      </c>
      <c r="D18" s="71">
        <v>3</v>
      </c>
      <c r="E18" s="71">
        <v>1</v>
      </c>
      <c r="F18" s="71">
        <v>0</v>
      </c>
      <c r="G18" s="71">
        <v>119803</v>
      </c>
      <c r="H18" s="71">
        <v>0</v>
      </c>
    </row>
    <row r="19" spans="1:8" ht="15.75" customHeight="1">
      <c r="A19" s="40" t="s">
        <v>29</v>
      </c>
      <c r="B19" s="41" t="s">
        <v>22</v>
      </c>
      <c r="C19" s="71">
        <f>'一月'!F19</f>
        <v>606533</v>
      </c>
      <c r="D19" s="71">
        <v>885</v>
      </c>
      <c r="E19" s="71">
        <v>0</v>
      </c>
      <c r="F19" s="71">
        <f t="shared" si="0"/>
        <v>607418</v>
      </c>
      <c r="G19" s="71">
        <v>556695</v>
      </c>
      <c r="H19" s="71">
        <f>F19-G19</f>
        <v>50723</v>
      </c>
    </row>
    <row r="20" spans="1:8" ht="15.75" customHeight="1">
      <c r="A20" s="42"/>
      <c r="B20" s="41" t="s">
        <v>30</v>
      </c>
      <c r="C20" s="71">
        <f>'一月'!F20</f>
        <v>0</v>
      </c>
      <c r="D20" s="71">
        <v>0</v>
      </c>
      <c r="E20" s="71">
        <v>0</v>
      </c>
      <c r="F20" s="71">
        <f t="shared" si="0"/>
        <v>0</v>
      </c>
      <c r="G20" s="71">
        <v>116868</v>
      </c>
      <c r="H20" s="71">
        <v>0</v>
      </c>
    </row>
    <row r="21" spans="1:8" ht="15.75" customHeight="1">
      <c r="A21" s="42"/>
      <c r="B21" s="41" t="s">
        <v>31</v>
      </c>
      <c r="C21" s="71">
        <f>'一月'!F21</f>
        <v>0</v>
      </c>
      <c r="D21" s="71">
        <v>0</v>
      </c>
      <c r="E21" s="71">
        <v>0</v>
      </c>
      <c r="F21" s="71">
        <f t="shared" si="0"/>
        <v>0</v>
      </c>
      <c r="G21" s="71">
        <v>105957</v>
      </c>
      <c r="H21" s="71">
        <v>0</v>
      </c>
    </row>
    <row r="22" spans="1:8" ht="15.75" customHeight="1">
      <c r="A22" s="43"/>
      <c r="B22" s="41" t="s">
        <v>32</v>
      </c>
      <c r="C22" s="71">
        <f>'一月'!F22</f>
        <v>0</v>
      </c>
      <c r="D22" s="71">
        <v>0</v>
      </c>
      <c r="E22" s="71">
        <v>0</v>
      </c>
      <c r="F22" s="71">
        <f t="shared" si="0"/>
        <v>0</v>
      </c>
      <c r="G22" s="71">
        <v>39626</v>
      </c>
      <c r="H22" s="71">
        <v>0</v>
      </c>
    </row>
    <row r="23" spans="1:8" ht="15.75" customHeight="1">
      <c r="A23" s="44" t="s">
        <v>33</v>
      </c>
      <c r="B23" s="41" t="s">
        <v>33</v>
      </c>
      <c r="C23" s="71">
        <f>'一月'!F23</f>
        <v>130448</v>
      </c>
      <c r="D23" s="71">
        <v>47</v>
      </c>
      <c r="E23" s="71">
        <v>4</v>
      </c>
      <c r="F23" s="71">
        <f t="shared" si="0"/>
        <v>130491</v>
      </c>
      <c r="G23" s="71">
        <v>121155</v>
      </c>
      <c r="H23" s="71">
        <f>F23-G23</f>
        <v>9336</v>
      </c>
    </row>
    <row r="24" spans="1:8" ht="15.75" customHeight="1">
      <c r="A24" s="41" t="s">
        <v>34</v>
      </c>
      <c r="B24" s="41" t="s">
        <v>34</v>
      </c>
      <c r="C24" s="71">
        <f>'一月'!F24</f>
        <v>123771</v>
      </c>
      <c r="D24" s="71">
        <v>242</v>
      </c>
      <c r="E24" s="71">
        <v>1</v>
      </c>
      <c r="F24" s="71">
        <f t="shared" si="0"/>
        <v>124012</v>
      </c>
      <c r="G24" s="71">
        <v>127606</v>
      </c>
      <c r="H24" s="71">
        <f>F24-G24</f>
        <v>-3594</v>
      </c>
    </row>
    <row r="25" spans="1:8" ht="15.75" customHeight="1">
      <c r="A25" s="44" t="s">
        <v>35</v>
      </c>
      <c r="B25" s="41" t="s">
        <v>22</v>
      </c>
      <c r="C25" s="71">
        <f>'一月'!F25</f>
        <v>147651</v>
      </c>
      <c r="D25" s="71">
        <v>81</v>
      </c>
      <c r="E25" s="71">
        <v>0</v>
      </c>
      <c r="F25" s="71">
        <f t="shared" si="0"/>
        <v>147732</v>
      </c>
      <c r="G25" s="71">
        <v>153536</v>
      </c>
      <c r="H25" s="71">
        <f>F25-G25</f>
        <v>-5804</v>
      </c>
    </row>
    <row r="26" spans="1:8" ht="15.75" customHeight="1">
      <c r="A26" s="45"/>
      <c r="B26" s="41" t="s">
        <v>36</v>
      </c>
      <c r="C26" s="71">
        <f>'一月'!F26</f>
        <v>0</v>
      </c>
      <c r="D26" s="71">
        <v>0</v>
      </c>
      <c r="E26" s="71">
        <v>0</v>
      </c>
      <c r="F26" s="71">
        <f t="shared" si="0"/>
        <v>0</v>
      </c>
      <c r="G26" s="71">
        <v>26629</v>
      </c>
      <c r="H26" s="71">
        <v>0</v>
      </c>
    </row>
    <row r="27" spans="1:8" ht="15.75" customHeight="1">
      <c r="A27" s="40" t="s">
        <v>37</v>
      </c>
      <c r="B27" s="41" t="s">
        <v>17</v>
      </c>
      <c r="C27" s="71">
        <f>'一月'!F27</f>
        <v>402068</v>
      </c>
      <c r="D27" s="71">
        <v>403</v>
      </c>
      <c r="E27" s="71">
        <v>1</v>
      </c>
      <c r="F27" s="71">
        <f t="shared" si="0"/>
        <v>402470</v>
      </c>
      <c r="G27" s="71">
        <v>333560</v>
      </c>
      <c r="H27" s="71">
        <f>F27-G27</f>
        <v>68910</v>
      </c>
    </row>
    <row r="28" spans="1:8" ht="15.75" customHeight="1">
      <c r="A28" s="42"/>
      <c r="B28" s="41" t="s">
        <v>38</v>
      </c>
      <c r="C28" s="71">
        <f>'一月'!F28</f>
        <v>0</v>
      </c>
      <c r="D28" s="71">
        <v>0</v>
      </c>
      <c r="E28" s="71">
        <v>0</v>
      </c>
      <c r="F28" s="71">
        <f t="shared" si="0"/>
        <v>0</v>
      </c>
      <c r="G28" s="71">
        <v>72240</v>
      </c>
      <c r="H28" s="71">
        <v>0</v>
      </c>
    </row>
    <row r="29" spans="1:8" ht="15.75" customHeight="1">
      <c r="A29" s="42"/>
      <c r="B29" s="41" t="s">
        <v>39</v>
      </c>
      <c r="C29" s="71">
        <f>'一月'!F29</f>
        <v>0</v>
      </c>
      <c r="D29" s="71">
        <v>0</v>
      </c>
      <c r="E29" s="71">
        <v>0</v>
      </c>
      <c r="F29" s="71">
        <f t="shared" si="0"/>
        <v>0</v>
      </c>
      <c r="G29" s="71">
        <v>8146</v>
      </c>
      <c r="H29" s="71">
        <v>0</v>
      </c>
    </row>
    <row r="30" spans="1:8" ht="15.75" customHeight="1">
      <c r="A30" s="43"/>
      <c r="B30" s="41" t="s">
        <v>40</v>
      </c>
      <c r="C30" s="71">
        <f>'一月'!F30</f>
        <v>0</v>
      </c>
      <c r="D30" s="71">
        <v>0</v>
      </c>
      <c r="E30" s="71">
        <v>0</v>
      </c>
      <c r="F30" s="71">
        <f t="shared" si="0"/>
        <v>0</v>
      </c>
      <c r="G30" s="71">
        <v>43999</v>
      </c>
      <c r="H30" s="71">
        <v>0</v>
      </c>
    </row>
    <row r="31" spans="1:8" ht="15.75" customHeight="1">
      <c r="A31" s="40" t="s">
        <v>41</v>
      </c>
      <c r="B31" s="41" t="s">
        <v>22</v>
      </c>
      <c r="C31" s="71">
        <f>'一月'!F31</f>
        <v>423901</v>
      </c>
      <c r="D31" s="73">
        <v>258</v>
      </c>
      <c r="E31" s="71">
        <v>0</v>
      </c>
      <c r="F31" s="71">
        <f t="shared" si="0"/>
        <v>424159</v>
      </c>
      <c r="G31" s="71">
        <v>417102</v>
      </c>
      <c r="H31" s="71">
        <f>F31-G31</f>
        <v>7057</v>
      </c>
    </row>
    <row r="32" spans="1:8" ht="15.75" customHeight="1">
      <c r="A32" s="43"/>
      <c r="B32" s="41" t="s">
        <v>42</v>
      </c>
      <c r="C32" s="71">
        <f>'一月'!F32</f>
        <v>0</v>
      </c>
      <c r="D32" s="71">
        <v>0</v>
      </c>
      <c r="E32" s="71">
        <v>0</v>
      </c>
      <c r="F32" s="71">
        <f t="shared" si="0"/>
        <v>0</v>
      </c>
      <c r="G32" s="71">
        <v>44410</v>
      </c>
      <c r="H32" s="71">
        <v>0</v>
      </c>
    </row>
    <row r="33" spans="1:8" ht="15.75" customHeight="1">
      <c r="A33" s="44" t="s">
        <v>43</v>
      </c>
      <c r="B33" s="41" t="s">
        <v>22</v>
      </c>
      <c r="C33" s="71">
        <f>'一月'!F33</f>
        <v>361420</v>
      </c>
      <c r="D33" s="71">
        <v>52</v>
      </c>
      <c r="E33" s="71">
        <v>2</v>
      </c>
      <c r="F33" s="71">
        <f t="shared" si="0"/>
        <v>361470</v>
      </c>
      <c r="G33" s="71">
        <v>332725</v>
      </c>
      <c r="H33" s="71">
        <f>F33-G33</f>
        <v>28745</v>
      </c>
    </row>
    <row r="34" spans="1:8" ht="15.75" customHeight="1">
      <c r="A34" s="45"/>
      <c r="B34" s="41" t="s">
        <v>44</v>
      </c>
      <c r="C34" s="71">
        <f>'一月'!F34</f>
        <v>0</v>
      </c>
      <c r="D34" s="71">
        <v>0</v>
      </c>
      <c r="E34" s="71">
        <v>0</v>
      </c>
      <c r="F34" s="71">
        <f t="shared" si="0"/>
        <v>0</v>
      </c>
      <c r="G34" s="71">
        <v>64651</v>
      </c>
      <c r="H34" s="71">
        <v>0</v>
      </c>
    </row>
    <row r="35" spans="1:8" ht="15.75" customHeight="1">
      <c r="A35" s="40" t="s">
        <v>45</v>
      </c>
      <c r="B35" s="41" t="s">
        <v>22</v>
      </c>
      <c r="C35" s="71">
        <f>'一月'!F35</f>
        <v>150128</v>
      </c>
      <c r="D35" s="71">
        <v>260</v>
      </c>
      <c r="E35" s="71">
        <v>1</v>
      </c>
      <c r="F35" s="71">
        <f t="shared" si="0"/>
        <v>150387</v>
      </c>
      <c r="G35" s="71">
        <v>157558</v>
      </c>
      <c r="H35" s="71">
        <f>F35-G35</f>
        <v>-7171</v>
      </c>
    </row>
    <row r="36" spans="1:8" ht="15.75" customHeight="1">
      <c r="A36" s="43"/>
      <c r="B36" s="41" t="s">
        <v>46</v>
      </c>
      <c r="C36" s="71">
        <f>'一月'!F36</f>
        <v>0</v>
      </c>
      <c r="D36" s="71">
        <v>0</v>
      </c>
      <c r="E36" s="71">
        <v>0</v>
      </c>
      <c r="F36" s="71">
        <f t="shared" si="0"/>
        <v>0</v>
      </c>
      <c r="G36" s="71">
        <v>30717</v>
      </c>
      <c r="H36" s="71">
        <v>0</v>
      </c>
    </row>
    <row r="37" spans="1:8" ht="15.75" customHeight="1">
      <c r="A37" s="40" t="s">
        <v>47</v>
      </c>
      <c r="B37" s="41" t="s">
        <v>22</v>
      </c>
      <c r="C37" s="71">
        <f>'一月'!F37</f>
        <v>188361</v>
      </c>
      <c r="D37" s="71">
        <v>81</v>
      </c>
      <c r="E37" s="71">
        <v>0</v>
      </c>
      <c r="F37" s="71">
        <f t="shared" si="0"/>
        <v>188442</v>
      </c>
      <c r="G37" s="71">
        <v>208041</v>
      </c>
      <c r="H37" s="71">
        <f>F37-G37</f>
        <v>-19599</v>
      </c>
    </row>
    <row r="38" spans="1:8" ht="15.75" customHeight="1">
      <c r="A38" s="43"/>
      <c r="B38" s="41" t="s">
        <v>48</v>
      </c>
      <c r="C38" s="71">
        <f>'一月'!F38</f>
        <v>0</v>
      </c>
      <c r="D38" s="71">
        <v>0</v>
      </c>
      <c r="E38" s="71">
        <v>0</v>
      </c>
      <c r="F38" s="71">
        <f t="shared" si="0"/>
        <v>0</v>
      </c>
      <c r="G38" s="71">
        <v>30082</v>
      </c>
      <c r="H38" s="71">
        <v>0</v>
      </c>
    </row>
    <row r="39" spans="1:8" ht="15.75" customHeight="1">
      <c r="A39" s="41" t="s">
        <v>49</v>
      </c>
      <c r="B39" s="41" t="s">
        <v>49</v>
      </c>
      <c r="C39" s="71">
        <f>'一月'!F39</f>
        <v>92083</v>
      </c>
      <c r="D39" s="71">
        <v>31</v>
      </c>
      <c r="E39" s="71">
        <v>3</v>
      </c>
      <c r="F39" s="71">
        <f t="shared" si="0"/>
        <v>92111</v>
      </c>
      <c r="G39" s="71">
        <v>84587</v>
      </c>
      <c r="H39" s="71">
        <f>F39-G39</f>
        <v>7524</v>
      </c>
    </row>
    <row r="40" spans="1:8" ht="15.75" customHeight="1">
      <c r="A40" s="41" t="s">
        <v>50</v>
      </c>
      <c r="B40" s="41" t="s">
        <v>22</v>
      </c>
      <c r="C40" s="71">
        <f>'一月'!F40</f>
        <v>154465</v>
      </c>
      <c r="D40" s="71">
        <v>128</v>
      </c>
      <c r="E40" s="71">
        <v>0</v>
      </c>
      <c r="F40" s="71">
        <f t="shared" si="0"/>
        <v>154593</v>
      </c>
      <c r="G40" s="71">
        <v>160603</v>
      </c>
      <c r="H40" s="71">
        <f>F40-G40</f>
        <v>-6010</v>
      </c>
    </row>
    <row r="41" spans="1:8" ht="15.75" customHeight="1">
      <c r="A41" s="40" t="s">
        <v>51</v>
      </c>
      <c r="B41" s="41" t="s">
        <v>17</v>
      </c>
      <c r="C41" s="71">
        <f>'一月'!F41</f>
        <v>253246</v>
      </c>
      <c r="D41" s="71">
        <v>154</v>
      </c>
      <c r="E41" s="71">
        <v>0</v>
      </c>
      <c r="F41" s="71">
        <f t="shared" si="0"/>
        <v>253400</v>
      </c>
      <c r="G41" s="71">
        <v>242759</v>
      </c>
      <c r="H41" s="71">
        <f>F41-G41</f>
        <v>10641</v>
      </c>
    </row>
    <row r="42" spans="1:8" ht="15.75" customHeight="1">
      <c r="A42" s="42"/>
      <c r="B42" s="41" t="s">
        <v>52</v>
      </c>
      <c r="C42" s="71">
        <f>'一月'!F42</f>
        <v>0</v>
      </c>
      <c r="D42" s="71">
        <v>0</v>
      </c>
      <c r="E42" s="71">
        <v>0</v>
      </c>
      <c r="F42" s="71">
        <f t="shared" si="0"/>
        <v>0</v>
      </c>
      <c r="G42" s="71">
        <v>41408</v>
      </c>
      <c r="H42" s="71">
        <v>0</v>
      </c>
    </row>
    <row r="43" spans="1:8" ht="15.75" customHeight="1">
      <c r="A43" s="42"/>
      <c r="B43" s="41" t="s">
        <v>39</v>
      </c>
      <c r="C43" s="71">
        <f>'一月'!F43</f>
        <v>0</v>
      </c>
      <c r="D43" s="71">
        <v>0</v>
      </c>
      <c r="E43" s="71">
        <v>0</v>
      </c>
      <c r="F43" s="71">
        <f t="shared" si="0"/>
        <v>0</v>
      </c>
      <c r="G43" s="71">
        <v>29699</v>
      </c>
      <c r="H43" s="71">
        <v>0</v>
      </c>
    </row>
    <row r="44" spans="1:8" ht="15.75" customHeight="1">
      <c r="A44" s="42"/>
      <c r="B44" s="41" t="s">
        <v>53</v>
      </c>
      <c r="C44" s="71">
        <f>'一月'!F44</f>
        <v>0</v>
      </c>
      <c r="D44" s="71">
        <v>0</v>
      </c>
      <c r="E44" s="71">
        <v>0</v>
      </c>
      <c r="F44" s="71">
        <f t="shared" si="0"/>
        <v>0</v>
      </c>
      <c r="G44" s="71">
        <v>41685</v>
      </c>
      <c r="H44" s="71">
        <v>0</v>
      </c>
    </row>
    <row r="45" spans="1:8" ht="15.75" customHeight="1">
      <c r="A45" s="42"/>
      <c r="B45" s="41" t="s">
        <v>54</v>
      </c>
      <c r="C45" s="71">
        <f>'一月'!F45</f>
        <v>0</v>
      </c>
      <c r="D45" s="71">
        <v>0</v>
      </c>
      <c r="E45" s="71">
        <v>0</v>
      </c>
      <c r="F45" s="71">
        <f t="shared" si="0"/>
        <v>0</v>
      </c>
      <c r="G45" s="71">
        <v>64479</v>
      </c>
      <c r="H45" s="71">
        <v>0</v>
      </c>
    </row>
    <row r="46" spans="1:8" ht="15.75" customHeight="1">
      <c r="A46" s="42"/>
      <c r="B46" s="41" t="s">
        <v>55</v>
      </c>
      <c r="C46" s="71">
        <f>'一月'!F46</f>
        <v>0</v>
      </c>
      <c r="D46" s="71">
        <v>0</v>
      </c>
      <c r="E46" s="71">
        <v>0</v>
      </c>
      <c r="F46" s="71">
        <f t="shared" si="0"/>
        <v>0</v>
      </c>
      <c r="G46" s="71">
        <v>18682</v>
      </c>
      <c r="H46" s="71">
        <v>0</v>
      </c>
    </row>
    <row r="47" spans="1:8" ht="15.75" customHeight="1">
      <c r="A47" s="43"/>
      <c r="B47" s="41" t="s">
        <v>56</v>
      </c>
      <c r="C47" s="71">
        <f>'一月'!F47</f>
        <v>0</v>
      </c>
      <c r="D47" s="71">
        <v>0</v>
      </c>
      <c r="E47" s="71">
        <v>0</v>
      </c>
      <c r="F47" s="71">
        <f t="shared" si="0"/>
        <v>0</v>
      </c>
      <c r="G47" s="71">
        <v>46806</v>
      </c>
      <c r="H47" s="71">
        <v>0</v>
      </c>
    </row>
    <row r="48" spans="1:8" ht="15.75" customHeight="1">
      <c r="A48" s="40" t="s">
        <v>57</v>
      </c>
      <c r="B48" s="41" t="s">
        <v>22</v>
      </c>
      <c r="C48" s="71">
        <f>'一月'!F48</f>
        <v>324407</v>
      </c>
      <c r="D48" s="73">
        <v>99</v>
      </c>
      <c r="E48" s="71">
        <v>1</v>
      </c>
      <c r="F48" s="71">
        <f t="shared" si="0"/>
        <v>324505</v>
      </c>
      <c r="G48" s="71">
        <v>337169</v>
      </c>
      <c r="H48" s="71">
        <f>F48-G48</f>
        <v>-12664</v>
      </c>
    </row>
    <row r="49" spans="1:8" ht="15.75" customHeight="1">
      <c r="A49" s="42"/>
      <c r="B49" s="41" t="s">
        <v>58</v>
      </c>
      <c r="C49" s="71">
        <f>'一月'!F49</f>
        <v>0</v>
      </c>
      <c r="D49" s="71">
        <v>0</v>
      </c>
      <c r="E49" s="71">
        <v>0</v>
      </c>
      <c r="F49" s="71">
        <f t="shared" si="0"/>
        <v>0</v>
      </c>
      <c r="G49" s="71">
        <v>24616</v>
      </c>
      <c r="H49" s="71">
        <v>0</v>
      </c>
    </row>
    <row r="50" spans="1:8" ht="15.75" customHeight="1">
      <c r="A50" s="43"/>
      <c r="B50" s="41" t="s">
        <v>97</v>
      </c>
      <c r="C50" s="71">
        <f>'一月'!F50</f>
        <v>0</v>
      </c>
      <c r="D50" s="71">
        <v>0</v>
      </c>
      <c r="E50" s="71">
        <v>0</v>
      </c>
      <c r="F50" s="71">
        <f t="shared" si="0"/>
        <v>0</v>
      </c>
      <c r="G50" s="71">
        <v>65635</v>
      </c>
      <c r="H50" s="71">
        <v>0</v>
      </c>
    </row>
    <row r="51" spans="1:8" ht="15.75" customHeight="1">
      <c r="A51" s="44" t="s">
        <v>59</v>
      </c>
      <c r="B51" s="41" t="s">
        <v>120</v>
      </c>
      <c r="C51" s="71">
        <f>'一月'!F51</f>
        <v>371154</v>
      </c>
      <c r="D51" s="71">
        <v>227</v>
      </c>
      <c r="E51" s="71">
        <v>4</v>
      </c>
      <c r="F51" s="71">
        <f t="shared" si="0"/>
        <v>371377</v>
      </c>
      <c r="G51" s="71">
        <v>393755</v>
      </c>
      <c r="H51" s="71">
        <f>F51-G51</f>
        <v>-22378</v>
      </c>
    </row>
    <row r="52" spans="1:8" ht="15.75" customHeight="1">
      <c r="A52" s="45"/>
      <c r="B52" s="41" t="s">
        <v>60</v>
      </c>
      <c r="C52" s="71">
        <f>'一月'!F52</f>
        <v>0</v>
      </c>
      <c r="D52" s="71">
        <v>0</v>
      </c>
      <c r="E52" s="71">
        <v>0</v>
      </c>
      <c r="F52" s="71">
        <f t="shared" si="0"/>
        <v>0</v>
      </c>
      <c r="G52" s="71">
        <v>113618</v>
      </c>
      <c r="H52" s="71">
        <v>0</v>
      </c>
    </row>
    <row r="53" spans="1:8" ht="15.75" customHeight="1">
      <c r="A53" s="48"/>
      <c r="B53" s="41" t="s">
        <v>61</v>
      </c>
      <c r="C53" s="71">
        <f>'一月'!F53</f>
        <v>0</v>
      </c>
      <c r="D53" s="71">
        <v>0</v>
      </c>
      <c r="E53" s="71">
        <v>0</v>
      </c>
      <c r="F53" s="71">
        <f t="shared" si="0"/>
        <v>0</v>
      </c>
      <c r="G53" s="71">
        <v>30496</v>
      </c>
      <c r="H53" s="71">
        <v>0</v>
      </c>
    </row>
    <row r="54" spans="1:8" ht="15.75" customHeight="1">
      <c r="A54" s="40" t="s">
        <v>62</v>
      </c>
      <c r="B54" s="41" t="s">
        <v>22</v>
      </c>
      <c r="C54" s="74">
        <f>'一月'!F54</f>
        <v>253794</v>
      </c>
      <c r="D54" s="75">
        <v>83</v>
      </c>
      <c r="E54" s="74">
        <v>6</v>
      </c>
      <c r="F54" s="71">
        <f t="shared" si="0"/>
        <v>253871</v>
      </c>
      <c r="G54" s="74">
        <v>257157</v>
      </c>
      <c r="H54" s="71">
        <f>F54-G54</f>
        <v>-3286</v>
      </c>
    </row>
    <row r="55" spans="1:8" ht="15.75" customHeight="1">
      <c r="A55" s="43"/>
      <c r="B55" s="41" t="s">
        <v>63</v>
      </c>
      <c r="C55" s="74">
        <f>'一月'!F55</f>
        <v>0</v>
      </c>
      <c r="D55" s="74">
        <v>0</v>
      </c>
      <c r="E55" s="74">
        <v>0</v>
      </c>
      <c r="F55" s="71">
        <f t="shared" si="0"/>
        <v>0</v>
      </c>
      <c r="G55" s="74">
        <v>67529</v>
      </c>
      <c r="H55" s="71">
        <v>0</v>
      </c>
    </row>
    <row r="56" spans="1:8" ht="15.75" customHeight="1">
      <c r="A56" s="44" t="s">
        <v>64</v>
      </c>
      <c r="B56" s="41" t="s">
        <v>22</v>
      </c>
      <c r="C56" s="74">
        <f>'一月'!F56</f>
        <v>141402</v>
      </c>
      <c r="D56" s="74">
        <v>52</v>
      </c>
      <c r="E56" s="74">
        <v>2</v>
      </c>
      <c r="F56" s="71">
        <f t="shared" si="0"/>
        <v>141452</v>
      </c>
      <c r="G56" s="74">
        <v>138131</v>
      </c>
      <c r="H56" s="71">
        <f>F56-G56</f>
        <v>3321</v>
      </c>
    </row>
    <row r="57" spans="1:8" ht="15.75" customHeight="1">
      <c r="A57" s="45"/>
      <c r="B57" s="41" t="s">
        <v>65</v>
      </c>
      <c r="C57" s="74">
        <f>'一月'!F57</f>
        <v>0</v>
      </c>
      <c r="D57" s="74">
        <v>7</v>
      </c>
      <c r="E57" s="74">
        <v>0</v>
      </c>
      <c r="F57" s="71">
        <v>0</v>
      </c>
      <c r="G57" s="74">
        <v>29576</v>
      </c>
      <c r="H57" s="71">
        <v>0</v>
      </c>
    </row>
    <row r="58" spans="1:8" ht="15.75" customHeight="1">
      <c r="A58" s="40" t="s">
        <v>66</v>
      </c>
      <c r="B58" s="41" t="s">
        <v>22</v>
      </c>
      <c r="C58" s="74">
        <f>'一月'!F58</f>
        <v>113402</v>
      </c>
      <c r="D58" s="74">
        <v>26</v>
      </c>
      <c r="E58" s="74">
        <v>5</v>
      </c>
      <c r="F58" s="71">
        <f t="shared" si="0"/>
        <v>113423</v>
      </c>
      <c r="G58" s="74">
        <v>111177</v>
      </c>
      <c r="H58" s="71">
        <f>F58-G58</f>
        <v>2246</v>
      </c>
    </row>
    <row r="59" spans="1:8" ht="15.75" customHeight="1">
      <c r="A59" s="43"/>
      <c r="B59" s="41" t="s">
        <v>67</v>
      </c>
      <c r="C59" s="74">
        <f>'一月'!F59</f>
        <v>0</v>
      </c>
      <c r="D59" s="74">
        <v>0</v>
      </c>
      <c r="E59" s="74">
        <v>0</v>
      </c>
      <c r="F59" s="71">
        <f t="shared" si="0"/>
        <v>0</v>
      </c>
      <c r="G59" s="74">
        <v>36381</v>
      </c>
      <c r="H59" s="71">
        <v>0</v>
      </c>
    </row>
    <row r="60" spans="1:8" ht="15.75" customHeight="1">
      <c r="A60" s="40" t="s">
        <v>68</v>
      </c>
      <c r="B60" s="41" t="s">
        <v>22</v>
      </c>
      <c r="C60" s="74">
        <f>'一月'!F60</f>
        <v>69176</v>
      </c>
      <c r="D60" s="74">
        <v>18</v>
      </c>
      <c r="E60" s="74">
        <v>0</v>
      </c>
      <c r="F60" s="71">
        <f t="shared" si="0"/>
        <v>69194</v>
      </c>
      <c r="G60" s="74">
        <v>75484</v>
      </c>
      <c r="H60" s="71">
        <f>F60-G60</f>
        <v>-6290</v>
      </c>
    </row>
    <row r="61" spans="1:8" ht="15.75" customHeight="1">
      <c r="A61" s="43"/>
      <c r="B61" s="41" t="s">
        <v>69</v>
      </c>
      <c r="C61" s="74">
        <f>'一月'!F61</f>
        <v>0</v>
      </c>
      <c r="D61" s="74">
        <v>0</v>
      </c>
      <c r="E61" s="74">
        <v>0</v>
      </c>
      <c r="F61" s="71">
        <f t="shared" si="0"/>
        <v>0</v>
      </c>
      <c r="G61" s="74">
        <v>35564</v>
      </c>
      <c r="H61" s="71">
        <v>0</v>
      </c>
    </row>
    <row r="62" spans="1:8" ht="15.75" customHeight="1">
      <c r="A62" s="44" t="s">
        <v>70</v>
      </c>
      <c r="B62" s="41" t="s">
        <v>22</v>
      </c>
      <c r="C62" s="74">
        <f>'一月'!F62</f>
        <v>26209</v>
      </c>
      <c r="D62" s="74">
        <v>19</v>
      </c>
      <c r="E62" s="74">
        <v>0</v>
      </c>
      <c r="F62" s="71">
        <f t="shared" si="0"/>
        <v>26228</v>
      </c>
      <c r="G62" s="74">
        <v>28972</v>
      </c>
      <c r="H62" s="71">
        <f>F62-G62</f>
        <v>-2744</v>
      </c>
    </row>
    <row r="63" spans="1:12" ht="15.75" customHeight="1">
      <c r="A63" s="45"/>
      <c r="B63" s="41" t="s">
        <v>71</v>
      </c>
      <c r="C63" s="74">
        <f>'一月'!F63</f>
        <v>0</v>
      </c>
      <c r="D63" s="74">
        <v>0</v>
      </c>
      <c r="E63" s="74">
        <v>0</v>
      </c>
      <c r="F63" s="71">
        <f t="shared" si="0"/>
        <v>0</v>
      </c>
      <c r="G63" s="74">
        <v>16856</v>
      </c>
      <c r="H63" s="71">
        <v>0</v>
      </c>
      <c r="J63" s="79"/>
      <c r="K63" s="79"/>
      <c r="L63" s="79"/>
    </row>
    <row r="64" spans="1:12" ht="15.75" customHeight="1">
      <c r="A64" s="40" t="s">
        <v>72</v>
      </c>
      <c r="B64" s="41" t="s">
        <v>17</v>
      </c>
      <c r="C64" s="74">
        <f>'一月'!F64</f>
        <v>838310</v>
      </c>
      <c r="D64" s="74">
        <v>186</v>
      </c>
      <c r="E64" s="74">
        <v>20</v>
      </c>
      <c r="F64" s="71">
        <f t="shared" si="0"/>
        <v>838476</v>
      </c>
      <c r="G64" s="74">
        <v>915220</v>
      </c>
      <c r="H64" s="71">
        <f>F64-G64</f>
        <v>-76744</v>
      </c>
      <c r="J64" s="79"/>
      <c r="K64" s="79"/>
      <c r="L64" s="79"/>
    </row>
    <row r="65" spans="1:12" ht="15.75" customHeight="1">
      <c r="A65" s="42"/>
      <c r="B65" s="41" t="s">
        <v>98</v>
      </c>
      <c r="C65" s="74">
        <f>'一月'!F65</f>
        <v>0</v>
      </c>
      <c r="D65" s="74">
        <v>0</v>
      </c>
      <c r="E65" s="74">
        <v>0</v>
      </c>
      <c r="F65" s="71">
        <f t="shared" si="0"/>
        <v>0</v>
      </c>
      <c r="G65" s="74">
        <v>73071</v>
      </c>
      <c r="H65" s="71">
        <v>0</v>
      </c>
      <c r="J65" s="82"/>
      <c r="K65" s="82"/>
      <c r="L65" s="79"/>
    </row>
    <row r="66" spans="1:12" ht="15.75" customHeight="1">
      <c r="A66" s="42"/>
      <c r="B66" s="41" t="s">
        <v>20</v>
      </c>
      <c r="C66" s="74">
        <f>'一月'!F66</f>
        <v>0</v>
      </c>
      <c r="D66" s="74">
        <v>0</v>
      </c>
      <c r="E66" s="74">
        <v>0</v>
      </c>
      <c r="F66" s="71">
        <f t="shared" si="0"/>
        <v>0</v>
      </c>
      <c r="G66" s="74">
        <v>83617</v>
      </c>
      <c r="H66" s="71">
        <v>0</v>
      </c>
      <c r="J66" s="82"/>
      <c r="K66" s="82"/>
      <c r="L66" s="79"/>
    </row>
    <row r="67" spans="1:12" ht="15.75" customHeight="1">
      <c r="A67" s="42"/>
      <c r="B67" s="41" t="s">
        <v>99</v>
      </c>
      <c r="C67" s="74">
        <f>'一月'!F67</f>
        <v>0</v>
      </c>
      <c r="D67" s="74">
        <v>79</v>
      </c>
      <c r="E67" s="74">
        <v>5</v>
      </c>
      <c r="F67" s="71">
        <v>0</v>
      </c>
      <c r="G67" s="74">
        <v>111641</v>
      </c>
      <c r="H67" s="71">
        <v>0</v>
      </c>
      <c r="J67" s="82"/>
      <c r="K67" s="82"/>
      <c r="L67" s="79"/>
    </row>
    <row r="68" spans="1:12" ht="15.75" customHeight="1">
      <c r="A68" s="42"/>
      <c r="B68" s="41" t="s">
        <v>18</v>
      </c>
      <c r="C68" s="74">
        <f>'一月'!F68</f>
        <v>0</v>
      </c>
      <c r="D68" s="74">
        <v>6</v>
      </c>
      <c r="E68" s="74">
        <v>0</v>
      </c>
      <c r="F68" s="71">
        <v>0</v>
      </c>
      <c r="G68" s="74">
        <v>83166</v>
      </c>
      <c r="H68" s="71">
        <v>0</v>
      </c>
      <c r="J68" s="82"/>
      <c r="K68" s="82"/>
      <c r="L68" s="79"/>
    </row>
    <row r="69" spans="1:12" ht="15.75" customHeight="1">
      <c r="A69" s="42"/>
      <c r="B69" s="41" t="s">
        <v>100</v>
      </c>
      <c r="C69" s="74">
        <f>'一月'!F69</f>
        <v>0</v>
      </c>
      <c r="D69" s="74">
        <v>0</v>
      </c>
      <c r="E69" s="74">
        <v>10</v>
      </c>
      <c r="F69" s="71">
        <v>0</v>
      </c>
      <c r="G69" s="74">
        <v>58635</v>
      </c>
      <c r="H69" s="71">
        <v>0</v>
      </c>
      <c r="I69" s="70"/>
      <c r="J69" s="82"/>
      <c r="K69" s="82"/>
      <c r="L69" s="79"/>
    </row>
    <row r="70" spans="1:12" ht="15.75" customHeight="1">
      <c r="A70" s="42"/>
      <c r="B70" s="41" t="s">
        <v>101</v>
      </c>
      <c r="C70" s="74">
        <f>'一月'!F70</f>
        <v>0</v>
      </c>
      <c r="D70" s="74">
        <v>0</v>
      </c>
      <c r="E70" s="74">
        <v>0</v>
      </c>
      <c r="F70" s="71">
        <f t="shared" si="0"/>
        <v>0</v>
      </c>
      <c r="G70" s="74">
        <v>44281</v>
      </c>
      <c r="H70" s="71">
        <v>0</v>
      </c>
      <c r="J70" s="82"/>
      <c r="K70" s="82"/>
      <c r="L70" s="79"/>
    </row>
    <row r="71" spans="1:12" ht="15.75" customHeight="1">
      <c r="A71" s="42"/>
      <c r="B71" s="41" t="s">
        <v>102</v>
      </c>
      <c r="C71" s="74">
        <f>'一月'!F71</f>
        <v>0</v>
      </c>
      <c r="D71" s="74">
        <v>0</v>
      </c>
      <c r="E71" s="74">
        <v>0</v>
      </c>
      <c r="F71" s="71">
        <v>0</v>
      </c>
      <c r="G71" s="74">
        <v>71242</v>
      </c>
      <c r="H71" s="71">
        <v>0</v>
      </c>
      <c r="J71" s="82"/>
      <c r="K71" s="82"/>
      <c r="L71" s="79"/>
    </row>
    <row r="72" spans="1:12" ht="15.75" customHeight="1">
      <c r="A72" s="42"/>
      <c r="B72" s="41" t="s">
        <v>73</v>
      </c>
      <c r="C72" s="74">
        <f>'一月'!F72</f>
        <v>0</v>
      </c>
      <c r="D72" s="74">
        <v>54</v>
      </c>
      <c r="E72" s="74">
        <v>1</v>
      </c>
      <c r="F72" s="71">
        <v>0</v>
      </c>
      <c r="G72" s="74">
        <v>89585</v>
      </c>
      <c r="H72" s="71">
        <v>0</v>
      </c>
      <c r="J72" s="82"/>
      <c r="K72" s="82"/>
      <c r="L72" s="79"/>
    </row>
    <row r="73" spans="1:12" ht="15.75" customHeight="1">
      <c r="A73" s="42"/>
      <c r="B73" s="41" t="s">
        <v>74</v>
      </c>
      <c r="C73" s="74">
        <f>'一月'!F73</f>
        <v>0</v>
      </c>
      <c r="D73" s="74">
        <v>0</v>
      </c>
      <c r="E73" s="74">
        <v>0</v>
      </c>
      <c r="F73" s="71">
        <v>0</v>
      </c>
      <c r="G73" s="74">
        <v>37585</v>
      </c>
      <c r="H73" s="71">
        <v>0</v>
      </c>
      <c r="J73" s="82"/>
      <c r="K73" s="82"/>
      <c r="L73" s="79"/>
    </row>
    <row r="74" spans="1:12" ht="15.75" customHeight="1">
      <c r="A74" s="42"/>
      <c r="B74" s="41" t="s">
        <v>75</v>
      </c>
      <c r="C74" s="74">
        <f>'一月'!F74</f>
        <v>0</v>
      </c>
      <c r="D74" s="74">
        <v>11</v>
      </c>
      <c r="E74" s="74">
        <v>0</v>
      </c>
      <c r="F74" s="71">
        <v>0</v>
      </c>
      <c r="G74" s="74">
        <v>86288</v>
      </c>
      <c r="H74" s="71">
        <v>0</v>
      </c>
      <c r="J74" s="82"/>
      <c r="K74" s="82"/>
      <c r="L74" s="79"/>
    </row>
    <row r="75" spans="1:12" ht="15.75" customHeight="1">
      <c r="A75" s="42"/>
      <c r="B75" s="41" t="s">
        <v>103</v>
      </c>
      <c r="C75" s="74">
        <f>'一月'!F75</f>
        <v>0</v>
      </c>
      <c r="D75" s="74">
        <v>27</v>
      </c>
      <c r="E75" s="74">
        <v>1</v>
      </c>
      <c r="F75" s="71">
        <v>0</v>
      </c>
      <c r="G75" s="74">
        <v>93804</v>
      </c>
      <c r="H75" s="71">
        <v>0</v>
      </c>
      <c r="J75" s="82"/>
      <c r="K75" s="82"/>
      <c r="L75" s="79"/>
    </row>
    <row r="76" spans="1:12" ht="15.75" customHeight="1">
      <c r="A76" s="43"/>
      <c r="B76" s="41" t="s">
        <v>104</v>
      </c>
      <c r="C76" s="74">
        <f>'一月'!F76</f>
        <v>0</v>
      </c>
      <c r="D76" s="74">
        <v>9</v>
      </c>
      <c r="E76" s="74">
        <v>3</v>
      </c>
      <c r="F76" s="71">
        <v>0</v>
      </c>
      <c r="G76" s="74">
        <v>82305</v>
      </c>
      <c r="H76" s="71">
        <v>0</v>
      </c>
      <c r="J76" s="82"/>
      <c r="K76" s="82"/>
      <c r="L76" s="79"/>
    </row>
    <row r="77" spans="1:12" ht="15.75" customHeight="1">
      <c r="A77" s="40" t="s">
        <v>76</v>
      </c>
      <c r="B77" s="41" t="s">
        <v>17</v>
      </c>
      <c r="C77" s="74">
        <f>'一月'!F77</f>
        <v>512398</v>
      </c>
      <c r="D77" s="74">
        <v>359</v>
      </c>
      <c r="E77" s="74">
        <v>11</v>
      </c>
      <c r="F77" s="71">
        <f>C77+D77-E77</f>
        <v>512746</v>
      </c>
      <c r="G77" s="74">
        <v>528465</v>
      </c>
      <c r="H77" s="71">
        <f>F77-G77</f>
        <v>-15719</v>
      </c>
      <c r="J77" s="81"/>
      <c r="K77" s="81"/>
      <c r="L77" s="79"/>
    </row>
    <row r="78" spans="1:12" ht="15.75" customHeight="1">
      <c r="A78" s="42"/>
      <c r="B78" s="41" t="s">
        <v>77</v>
      </c>
      <c r="C78" s="74">
        <f>'一月'!F78</f>
        <v>0</v>
      </c>
      <c r="D78" s="74">
        <v>0</v>
      </c>
      <c r="E78" s="74">
        <v>0</v>
      </c>
      <c r="F78" s="71">
        <f>C78+D78-E78</f>
        <v>0</v>
      </c>
      <c r="G78" s="74">
        <v>11200</v>
      </c>
      <c r="H78" s="71">
        <v>0</v>
      </c>
      <c r="J78" s="79"/>
      <c r="K78" s="79"/>
      <c r="L78" s="79"/>
    </row>
    <row r="79" spans="1:12" ht="15.75" customHeight="1">
      <c r="A79" s="42"/>
      <c r="B79" s="41" t="s">
        <v>78</v>
      </c>
      <c r="C79" s="74">
        <f>'一月'!F79</f>
        <v>0</v>
      </c>
      <c r="D79" s="74">
        <v>20</v>
      </c>
      <c r="E79" s="74">
        <v>1</v>
      </c>
      <c r="F79" s="71">
        <v>0</v>
      </c>
      <c r="G79" s="74">
        <v>37497</v>
      </c>
      <c r="H79" s="71">
        <v>0</v>
      </c>
      <c r="J79" s="79"/>
      <c r="K79" s="79"/>
      <c r="L79" s="79"/>
    </row>
    <row r="80" spans="1:8" ht="15.75" customHeight="1">
      <c r="A80" s="42"/>
      <c r="B80" s="41" t="s">
        <v>79</v>
      </c>
      <c r="C80" s="74">
        <f>'一月'!F80</f>
        <v>0</v>
      </c>
      <c r="D80" s="74">
        <v>41</v>
      </c>
      <c r="E80" s="74">
        <v>0</v>
      </c>
      <c r="F80" s="71">
        <v>0</v>
      </c>
      <c r="G80" s="74">
        <v>64813</v>
      </c>
      <c r="H80" s="71">
        <v>0</v>
      </c>
    </row>
    <row r="81" spans="1:8" ht="15.75" customHeight="1">
      <c r="A81" s="42"/>
      <c r="B81" s="41" t="s">
        <v>80</v>
      </c>
      <c r="C81" s="74">
        <f>'一月'!F81</f>
        <v>0</v>
      </c>
      <c r="D81" s="74">
        <v>172</v>
      </c>
      <c r="E81" s="74">
        <v>0</v>
      </c>
      <c r="F81" s="71">
        <v>0</v>
      </c>
      <c r="G81" s="74">
        <v>52324</v>
      </c>
      <c r="H81" s="71">
        <v>0</v>
      </c>
    </row>
    <row r="82" spans="1:8" ht="15.75" customHeight="1">
      <c r="A82" s="42"/>
      <c r="B82" s="41" t="s">
        <v>81</v>
      </c>
      <c r="C82" s="74">
        <f>'一月'!F82</f>
        <v>0</v>
      </c>
      <c r="D82" s="74">
        <v>16</v>
      </c>
      <c r="E82" s="74">
        <v>3</v>
      </c>
      <c r="F82" s="71">
        <v>0</v>
      </c>
      <c r="G82" s="74">
        <v>121860</v>
      </c>
      <c r="H82" s="71">
        <v>0</v>
      </c>
    </row>
    <row r="83" spans="1:8" ht="15.75" customHeight="1">
      <c r="A83" s="42"/>
      <c r="B83" s="41" t="s">
        <v>82</v>
      </c>
      <c r="C83" s="74">
        <f>'一月'!F83</f>
        <v>0</v>
      </c>
      <c r="D83" s="74">
        <v>70</v>
      </c>
      <c r="E83" s="74">
        <v>0</v>
      </c>
      <c r="F83" s="71">
        <v>0</v>
      </c>
      <c r="G83" s="74">
        <v>22515</v>
      </c>
      <c r="H83" s="71">
        <v>0</v>
      </c>
    </row>
    <row r="84" spans="1:8" ht="15.75" customHeight="1">
      <c r="A84" s="42"/>
      <c r="B84" s="41" t="s">
        <v>83</v>
      </c>
      <c r="C84" s="74">
        <f>'一月'!F84</f>
        <v>0</v>
      </c>
      <c r="D84" s="74">
        <v>0</v>
      </c>
      <c r="E84" s="74">
        <v>5</v>
      </c>
      <c r="F84" s="71">
        <v>0</v>
      </c>
      <c r="G84" s="74">
        <v>12169</v>
      </c>
      <c r="H84" s="71">
        <v>0</v>
      </c>
    </row>
    <row r="85" spans="1:8" ht="15.75" customHeight="1">
      <c r="A85" s="42"/>
      <c r="B85" s="41" t="s">
        <v>84</v>
      </c>
      <c r="C85" s="74">
        <f>'一月'!F85</f>
        <v>0</v>
      </c>
      <c r="D85" s="74">
        <v>1</v>
      </c>
      <c r="E85" s="74">
        <v>0</v>
      </c>
      <c r="F85" s="71">
        <v>0</v>
      </c>
      <c r="G85" s="74">
        <v>68602</v>
      </c>
      <c r="H85" s="71">
        <v>0</v>
      </c>
    </row>
    <row r="86" spans="1:8" ht="15.75" customHeight="1">
      <c r="A86" s="42"/>
      <c r="B86" s="41" t="s">
        <v>85</v>
      </c>
      <c r="C86" s="74">
        <f>'一月'!F86</f>
        <v>0</v>
      </c>
      <c r="D86" s="74">
        <v>0</v>
      </c>
      <c r="E86" s="74">
        <v>1</v>
      </c>
      <c r="F86" s="71">
        <v>0</v>
      </c>
      <c r="G86" s="74">
        <v>69595</v>
      </c>
      <c r="H86" s="71">
        <v>0</v>
      </c>
    </row>
    <row r="87" spans="1:8" ht="15.75" customHeight="1">
      <c r="A87" s="42"/>
      <c r="B87" s="41" t="s">
        <v>86</v>
      </c>
      <c r="C87" s="74">
        <f>'一月'!F87</f>
        <v>0</v>
      </c>
      <c r="D87" s="74">
        <v>0</v>
      </c>
      <c r="E87" s="74">
        <v>0</v>
      </c>
      <c r="F87" s="71">
        <v>0</v>
      </c>
      <c r="G87" s="74">
        <v>10761</v>
      </c>
      <c r="H87" s="71">
        <v>0</v>
      </c>
    </row>
    <row r="88" spans="1:8" ht="15.75" customHeight="1">
      <c r="A88" s="43"/>
      <c r="B88" s="41" t="s">
        <v>87</v>
      </c>
      <c r="C88" s="74">
        <f>'一月'!F88</f>
        <v>0</v>
      </c>
      <c r="D88" s="74">
        <v>39</v>
      </c>
      <c r="E88" s="74">
        <v>1</v>
      </c>
      <c r="F88" s="71">
        <v>0</v>
      </c>
      <c r="G88" s="74">
        <v>57129</v>
      </c>
      <c r="H88" s="71">
        <v>0</v>
      </c>
    </row>
    <row r="89" spans="1:8" ht="15.75" customHeight="1">
      <c r="A89" s="86" t="s">
        <v>88</v>
      </c>
      <c r="B89" s="87"/>
      <c r="C89" s="36"/>
      <c r="D89" s="50" t="s">
        <v>89</v>
      </c>
      <c r="E89" s="50" t="s">
        <v>89</v>
      </c>
      <c r="F89" s="36"/>
      <c r="G89" s="51" t="s">
        <v>90</v>
      </c>
      <c r="H89" s="37"/>
    </row>
    <row r="90" spans="1:8" ht="15.75" customHeight="1">
      <c r="A90" s="86" t="s">
        <v>94</v>
      </c>
      <c r="B90" s="87"/>
      <c r="C90" s="36"/>
      <c r="D90" s="50" t="s">
        <v>92</v>
      </c>
      <c r="E90" s="50" t="s">
        <v>92</v>
      </c>
      <c r="F90" s="36"/>
      <c r="G90" s="51" t="s">
        <v>90</v>
      </c>
      <c r="H90" s="37"/>
    </row>
    <row r="91" spans="1:8" ht="15.75" customHeight="1">
      <c r="A91" s="86" t="s">
        <v>93</v>
      </c>
      <c r="B91" s="87"/>
      <c r="C91" s="36"/>
      <c r="D91" s="50" t="s">
        <v>92</v>
      </c>
      <c r="E91" s="50" t="s">
        <v>92</v>
      </c>
      <c r="F91" s="36"/>
      <c r="G91" s="51" t="s">
        <v>90</v>
      </c>
      <c r="H91" s="37"/>
    </row>
  </sheetData>
  <mergeCells count="6">
    <mergeCell ref="A91:B91"/>
    <mergeCell ref="A3:B5"/>
    <mergeCell ref="A1:E1"/>
    <mergeCell ref="A2:E2"/>
    <mergeCell ref="A89:B89"/>
    <mergeCell ref="A90:B90"/>
  </mergeCells>
  <printOptions/>
  <pageMargins left="0.9448818897637796" right="0.7480314960629921" top="0.9055118110236221" bottom="0.8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G89" sqref="G89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94" t="s">
        <v>109</v>
      </c>
      <c r="B1" s="96"/>
      <c r="C1" s="96"/>
      <c r="D1" s="96"/>
      <c r="E1" s="96"/>
    </row>
    <row r="2" spans="1:8" ht="16.5">
      <c r="A2" s="95" t="s">
        <v>123</v>
      </c>
      <c r="B2" s="97"/>
      <c r="C2" s="97"/>
      <c r="D2" s="97"/>
      <c r="E2" s="97"/>
      <c r="H2" s="21" t="s">
        <v>105</v>
      </c>
    </row>
    <row r="3" spans="1:8" ht="15.75" customHeight="1">
      <c r="A3" s="88" t="s">
        <v>110</v>
      </c>
      <c r="B3" s="98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99"/>
      <c r="B4" s="100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101"/>
      <c r="B5" s="102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74">
        <f>'二月'!F6</f>
        <v>7152924</v>
      </c>
      <c r="D6" s="74">
        <f>D7+D64+D77</f>
        <v>4834</v>
      </c>
      <c r="E6" s="74">
        <f>E7+E64+E77</f>
        <v>111</v>
      </c>
      <c r="F6" s="74">
        <f>C6+D6-E6</f>
        <v>7157647</v>
      </c>
      <c r="G6" s="74">
        <v>7047285</v>
      </c>
      <c r="H6" s="74">
        <f>F6-G6</f>
        <v>110362</v>
      </c>
    </row>
    <row r="7" spans="1:8" ht="15.75" customHeight="1">
      <c r="A7" s="38"/>
      <c r="B7" s="39" t="s">
        <v>15</v>
      </c>
      <c r="C7" s="74">
        <f>'二月'!F7</f>
        <v>5800418</v>
      </c>
      <c r="D7" s="74">
        <f>D8+D12+D19+D23+D24+D25+D27+D31+D33+D35+D37+D39+D40+D41+D48+D51+D54+D56+D58+D60+D62</f>
        <v>4037</v>
      </c>
      <c r="E7" s="74">
        <f>E8+E12+E19+E23+E24+E25+E27+E31+E33+E35+E37+E39+E40+E41+E48+E51+E54+E56+E58+E60+E62</f>
        <v>83</v>
      </c>
      <c r="F7" s="74">
        <f aca="true" t="shared" si="0" ref="F7:F64">C7+D7-E7</f>
        <v>5804372</v>
      </c>
      <c r="G7" s="74">
        <v>5602642</v>
      </c>
      <c r="H7" s="74">
        <f>F7-G7</f>
        <v>201730</v>
      </c>
    </row>
    <row r="8" spans="1:8" ht="15.75" customHeight="1">
      <c r="A8" s="40" t="s">
        <v>16</v>
      </c>
      <c r="B8" s="41" t="s">
        <v>17</v>
      </c>
      <c r="C8" s="74">
        <f>'二月'!F8</f>
        <v>149793</v>
      </c>
      <c r="D8" s="74">
        <v>24</v>
      </c>
      <c r="E8" s="74">
        <v>2</v>
      </c>
      <c r="F8" s="74">
        <f t="shared" si="0"/>
        <v>149815</v>
      </c>
      <c r="G8" s="74">
        <v>136949</v>
      </c>
      <c r="H8" s="74">
        <f>F8-G8</f>
        <v>12866</v>
      </c>
    </row>
    <row r="9" spans="1:8" ht="15.75" customHeight="1">
      <c r="A9" s="42"/>
      <c r="B9" s="41" t="s">
        <v>18</v>
      </c>
      <c r="C9" s="74">
        <f>'二月'!F9</f>
        <v>0</v>
      </c>
      <c r="D9" s="74">
        <v>0</v>
      </c>
      <c r="E9" s="74">
        <v>0</v>
      </c>
      <c r="F9" s="74">
        <v>0</v>
      </c>
      <c r="G9" s="74">
        <v>18513</v>
      </c>
      <c r="H9" s="74">
        <v>0</v>
      </c>
    </row>
    <row r="10" spans="1:8" ht="15.75" customHeight="1">
      <c r="A10" s="42"/>
      <c r="B10" s="41" t="s">
        <v>19</v>
      </c>
      <c r="C10" s="74">
        <f>'二月'!F10</f>
        <v>0</v>
      </c>
      <c r="D10" s="74">
        <v>0</v>
      </c>
      <c r="E10" s="74">
        <v>2</v>
      </c>
      <c r="F10" s="74">
        <v>0</v>
      </c>
      <c r="G10" s="74">
        <v>20902</v>
      </c>
      <c r="H10" s="74">
        <v>0</v>
      </c>
    </row>
    <row r="11" spans="1:8" ht="15.75" customHeight="1">
      <c r="A11" s="43"/>
      <c r="B11" s="41" t="s">
        <v>20</v>
      </c>
      <c r="C11" s="74">
        <f>'二月'!F11</f>
        <v>0</v>
      </c>
      <c r="D11" s="74">
        <v>21</v>
      </c>
      <c r="E11" s="74">
        <v>0</v>
      </c>
      <c r="F11" s="74">
        <v>0</v>
      </c>
      <c r="G11" s="74">
        <v>18619</v>
      </c>
      <c r="H11" s="74">
        <v>0</v>
      </c>
    </row>
    <row r="12" spans="1:8" ht="15.75" customHeight="1">
      <c r="A12" s="44" t="s">
        <v>21</v>
      </c>
      <c r="B12" s="41" t="s">
        <v>22</v>
      </c>
      <c r="C12" s="74">
        <f>'二月'!F12</f>
        <v>1307390</v>
      </c>
      <c r="D12" s="74">
        <v>172</v>
      </c>
      <c r="E12" s="74">
        <v>32</v>
      </c>
      <c r="F12" s="74">
        <f t="shared" si="0"/>
        <v>1307530</v>
      </c>
      <c r="G12" s="74">
        <v>1222079</v>
      </c>
      <c r="H12" s="74">
        <f>F12-G12</f>
        <v>85451</v>
      </c>
    </row>
    <row r="13" spans="1:8" ht="15.75" customHeight="1">
      <c r="A13" s="45"/>
      <c r="B13" s="41" t="s">
        <v>23</v>
      </c>
      <c r="C13" s="74">
        <f>'二月'!F13</f>
        <v>0</v>
      </c>
      <c r="D13" s="74">
        <v>49</v>
      </c>
      <c r="E13" s="74">
        <v>1</v>
      </c>
      <c r="F13" s="74">
        <v>0</v>
      </c>
      <c r="G13" s="74">
        <v>172683</v>
      </c>
      <c r="H13" s="74">
        <v>0</v>
      </c>
    </row>
    <row r="14" spans="1:8" ht="15.75" customHeight="1">
      <c r="A14" s="45"/>
      <c r="B14" s="41" t="s">
        <v>24</v>
      </c>
      <c r="C14" s="74">
        <f>'二月'!F14</f>
        <v>0</v>
      </c>
      <c r="D14" s="74">
        <v>0</v>
      </c>
      <c r="E14" s="74">
        <v>1</v>
      </c>
      <c r="F14" s="74">
        <v>0</v>
      </c>
      <c r="G14" s="74">
        <v>124988</v>
      </c>
      <c r="H14" s="74">
        <v>0</v>
      </c>
    </row>
    <row r="15" spans="1:8" ht="15.75" customHeight="1">
      <c r="A15" s="45"/>
      <c r="B15" s="41" t="s">
        <v>25</v>
      </c>
      <c r="C15" s="74">
        <f>'二月'!F15</f>
        <v>0</v>
      </c>
      <c r="D15" s="74">
        <v>0</v>
      </c>
      <c r="E15" s="74">
        <v>2</v>
      </c>
      <c r="F15" s="74">
        <v>0</v>
      </c>
      <c r="G15" s="74">
        <v>141103</v>
      </c>
      <c r="H15" s="74">
        <v>0</v>
      </c>
    </row>
    <row r="16" spans="1:8" ht="15.75" customHeight="1">
      <c r="A16" s="45"/>
      <c r="B16" s="41" t="s">
        <v>26</v>
      </c>
      <c r="C16" s="74">
        <f>'二月'!F16</f>
        <v>0</v>
      </c>
      <c r="D16" s="74">
        <v>25</v>
      </c>
      <c r="E16" s="74">
        <v>0</v>
      </c>
      <c r="F16" s="74">
        <v>0</v>
      </c>
      <c r="G16" s="74">
        <v>83901</v>
      </c>
      <c r="H16" s="74">
        <v>0</v>
      </c>
    </row>
    <row r="17" spans="1:8" ht="15.75" customHeight="1">
      <c r="A17" s="45"/>
      <c r="B17" s="41" t="s">
        <v>27</v>
      </c>
      <c r="C17" s="74">
        <f>'二月'!F17</f>
        <v>0</v>
      </c>
      <c r="D17" s="74">
        <v>22</v>
      </c>
      <c r="E17" s="74">
        <v>2</v>
      </c>
      <c r="F17" s="74">
        <v>0</v>
      </c>
      <c r="G17" s="74">
        <v>103766</v>
      </c>
      <c r="H17" s="74">
        <v>0</v>
      </c>
    </row>
    <row r="18" spans="1:8" ht="15.75" customHeight="1">
      <c r="A18" s="45"/>
      <c r="B18" s="41" t="s">
        <v>28</v>
      </c>
      <c r="C18" s="74">
        <f>'二月'!F18</f>
        <v>0</v>
      </c>
      <c r="D18" s="74">
        <v>0</v>
      </c>
      <c r="E18" s="74">
        <v>0</v>
      </c>
      <c r="F18" s="74">
        <f t="shared" si="0"/>
        <v>0</v>
      </c>
      <c r="G18" s="74">
        <v>120019</v>
      </c>
      <c r="H18" s="74">
        <v>0</v>
      </c>
    </row>
    <row r="19" spans="1:8" ht="15.75" customHeight="1">
      <c r="A19" s="40" t="s">
        <v>29</v>
      </c>
      <c r="B19" s="41" t="s">
        <v>22</v>
      </c>
      <c r="C19" s="74">
        <f>'二月'!F19</f>
        <v>607418</v>
      </c>
      <c r="D19" s="74">
        <v>863</v>
      </c>
      <c r="E19" s="74">
        <v>2</v>
      </c>
      <c r="F19" s="74">
        <f t="shared" si="0"/>
        <v>608279</v>
      </c>
      <c r="G19" s="74">
        <v>558064</v>
      </c>
      <c r="H19" s="74">
        <f>F19-G19</f>
        <v>50215</v>
      </c>
    </row>
    <row r="20" spans="1:8" ht="15.75" customHeight="1">
      <c r="A20" s="42"/>
      <c r="B20" s="41" t="s">
        <v>30</v>
      </c>
      <c r="C20" s="74">
        <f>'二月'!F20</f>
        <v>0</v>
      </c>
      <c r="D20" s="74">
        <v>0</v>
      </c>
      <c r="E20" s="74">
        <v>0</v>
      </c>
      <c r="F20" s="74">
        <f t="shared" si="0"/>
        <v>0</v>
      </c>
      <c r="G20" s="74">
        <v>117321</v>
      </c>
      <c r="H20" s="74">
        <v>0</v>
      </c>
    </row>
    <row r="21" spans="1:8" ht="15.75" customHeight="1">
      <c r="A21" s="42"/>
      <c r="B21" s="41" t="s">
        <v>31</v>
      </c>
      <c r="C21" s="74">
        <f>'二月'!F21</f>
        <v>0</v>
      </c>
      <c r="D21" s="74">
        <v>0</v>
      </c>
      <c r="E21" s="74">
        <v>0</v>
      </c>
      <c r="F21" s="74">
        <f t="shared" si="0"/>
        <v>0</v>
      </c>
      <c r="G21" s="74">
        <v>106125</v>
      </c>
      <c r="H21" s="74">
        <v>0</v>
      </c>
    </row>
    <row r="22" spans="1:8" ht="15.75" customHeight="1">
      <c r="A22" s="43"/>
      <c r="B22" s="41" t="s">
        <v>32</v>
      </c>
      <c r="C22" s="74">
        <f>'二月'!F22</f>
        <v>0</v>
      </c>
      <c r="D22" s="74">
        <v>0</v>
      </c>
      <c r="E22" s="74">
        <v>0</v>
      </c>
      <c r="F22" s="74">
        <f t="shared" si="0"/>
        <v>0</v>
      </c>
      <c r="G22" s="74">
        <v>39659</v>
      </c>
      <c r="H22" s="74">
        <v>0</v>
      </c>
    </row>
    <row r="23" spans="1:8" ht="15.75" customHeight="1">
      <c r="A23" s="44" t="s">
        <v>33</v>
      </c>
      <c r="B23" s="41" t="s">
        <v>33</v>
      </c>
      <c r="C23" s="74">
        <f>'二月'!F23</f>
        <v>130491</v>
      </c>
      <c r="D23" s="74">
        <v>182</v>
      </c>
      <c r="E23" s="74">
        <v>5</v>
      </c>
      <c r="F23" s="74">
        <f t="shared" si="0"/>
        <v>130668</v>
      </c>
      <c r="G23" s="74">
        <v>121304</v>
      </c>
      <c r="H23" s="74">
        <f>F23-G23</f>
        <v>9364</v>
      </c>
    </row>
    <row r="24" spans="1:8" ht="15.75" customHeight="1">
      <c r="A24" s="41" t="s">
        <v>34</v>
      </c>
      <c r="B24" s="41" t="s">
        <v>34</v>
      </c>
      <c r="C24" s="74">
        <f>'二月'!F24</f>
        <v>124012</v>
      </c>
      <c r="D24" s="74">
        <v>298</v>
      </c>
      <c r="E24" s="74">
        <v>3</v>
      </c>
      <c r="F24" s="74">
        <f t="shared" si="0"/>
        <v>124307</v>
      </c>
      <c r="G24" s="74">
        <v>127977</v>
      </c>
      <c r="H24" s="74">
        <f>F24-G24</f>
        <v>-3670</v>
      </c>
    </row>
    <row r="25" spans="1:8" ht="15.75" customHeight="1">
      <c r="A25" s="44" t="s">
        <v>35</v>
      </c>
      <c r="B25" s="41" t="s">
        <v>22</v>
      </c>
      <c r="C25" s="74">
        <f>'二月'!F25</f>
        <v>147732</v>
      </c>
      <c r="D25" s="74">
        <v>16</v>
      </c>
      <c r="E25" s="74">
        <v>0</v>
      </c>
      <c r="F25" s="74">
        <f t="shared" si="0"/>
        <v>147748</v>
      </c>
      <c r="G25" s="74">
        <v>153753</v>
      </c>
      <c r="H25" s="74">
        <f>F25-G25</f>
        <v>-6005</v>
      </c>
    </row>
    <row r="26" spans="1:8" ht="15.75" customHeight="1">
      <c r="A26" s="45"/>
      <c r="B26" s="41" t="s">
        <v>36</v>
      </c>
      <c r="C26" s="74">
        <f>'二月'!F26</f>
        <v>0</v>
      </c>
      <c r="D26" s="74">
        <v>0</v>
      </c>
      <c r="E26" s="74">
        <v>0</v>
      </c>
      <c r="F26" s="74">
        <f t="shared" si="0"/>
        <v>0</v>
      </c>
      <c r="G26" s="74">
        <v>26671</v>
      </c>
      <c r="H26" s="74">
        <v>0</v>
      </c>
    </row>
    <row r="27" spans="1:8" ht="15.75" customHeight="1">
      <c r="A27" s="40" t="s">
        <v>37</v>
      </c>
      <c r="B27" s="41" t="s">
        <v>17</v>
      </c>
      <c r="C27" s="74">
        <f>'二月'!F27</f>
        <v>402470</v>
      </c>
      <c r="D27" s="74">
        <v>444</v>
      </c>
      <c r="E27" s="74">
        <v>9</v>
      </c>
      <c r="F27" s="74">
        <f t="shared" si="0"/>
        <v>402905</v>
      </c>
      <c r="G27" s="74">
        <v>333984</v>
      </c>
      <c r="H27" s="74">
        <f>F27-G27</f>
        <v>68921</v>
      </c>
    </row>
    <row r="28" spans="1:8" ht="15.75" customHeight="1">
      <c r="A28" s="42"/>
      <c r="B28" s="41" t="s">
        <v>38</v>
      </c>
      <c r="C28" s="74">
        <f>'二月'!F28</f>
        <v>0</v>
      </c>
      <c r="D28" s="74">
        <v>0</v>
      </c>
      <c r="E28" s="74">
        <v>0</v>
      </c>
      <c r="F28" s="74">
        <f t="shared" si="0"/>
        <v>0</v>
      </c>
      <c r="G28" s="74">
        <v>72367</v>
      </c>
      <c r="H28" s="74">
        <v>0</v>
      </c>
    </row>
    <row r="29" spans="1:8" ht="15.75" customHeight="1">
      <c r="A29" s="42"/>
      <c r="B29" s="41" t="s">
        <v>39</v>
      </c>
      <c r="C29" s="74">
        <f>'二月'!F29</f>
        <v>0</v>
      </c>
      <c r="D29" s="74">
        <v>0</v>
      </c>
      <c r="E29" s="74">
        <v>0</v>
      </c>
      <c r="F29" s="74">
        <f t="shared" si="0"/>
        <v>0</v>
      </c>
      <c r="G29" s="74">
        <v>8145</v>
      </c>
      <c r="H29" s="74">
        <v>0</v>
      </c>
    </row>
    <row r="30" spans="1:8" ht="15.75" customHeight="1">
      <c r="A30" s="43"/>
      <c r="B30" s="41" t="s">
        <v>40</v>
      </c>
      <c r="C30" s="74">
        <f>'二月'!F30</f>
        <v>0</v>
      </c>
      <c r="D30" s="74">
        <v>0</v>
      </c>
      <c r="E30" s="74">
        <v>0</v>
      </c>
      <c r="F30" s="74">
        <f t="shared" si="0"/>
        <v>0</v>
      </c>
      <c r="G30" s="74">
        <v>44086</v>
      </c>
      <c r="H30" s="74">
        <v>0</v>
      </c>
    </row>
    <row r="31" spans="1:8" ht="15.75" customHeight="1">
      <c r="A31" s="40" t="s">
        <v>41</v>
      </c>
      <c r="B31" s="41" t="s">
        <v>22</v>
      </c>
      <c r="C31" s="74">
        <f>'二月'!F31</f>
        <v>424159</v>
      </c>
      <c r="D31" s="75">
        <v>519</v>
      </c>
      <c r="E31" s="74">
        <v>0</v>
      </c>
      <c r="F31" s="74">
        <f t="shared" si="0"/>
        <v>424678</v>
      </c>
      <c r="G31" s="74">
        <v>417759</v>
      </c>
      <c r="H31" s="74">
        <f>F31-G31</f>
        <v>6919</v>
      </c>
    </row>
    <row r="32" spans="1:8" ht="15.75" customHeight="1">
      <c r="A32" s="43"/>
      <c r="B32" s="41" t="s">
        <v>42</v>
      </c>
      <c r="C32" s="74">
        <f>'二月'!F32</f>
        <v>0</v>
      </c>
      <c r="D32" s="74">
        <v>0</v>
      </c>
      <c r="E32" s="74">
        <v>0</v>
      </c>
      <c r="F32" s="74">
        <f t="shared" si="0"/>
        <v>0</v>
      </c>
      <c r="G32" s="74">
        <v>44497</v>
      </c>
      <c r="H32" s="74">
        <v>0</v>
      </c>
    </row>
    <row r="33" spans="1:8" ht="15.75" customHeight="1">
      <c r="A33" s="44" t="s">
        <v>43</v>
      </c>
      <c r="B33" s="41" t="s">
        <v>22</v>
      </c>
      <c r="C33" s="74">
        <f>'二月'!F33</f>
        <v>361470</v>
      </c>
      <c r="D33" s="74">
        <v>75</v>
      </c>
      <c r="E33" s="74">
        <v>2</v>
      </c>
      <c r="F33" s="74">
        <f t="shared" si="0"/>
        <v>361543</v>
      </c>
      <c r="G33" s="74">
        <v>333104</v>
      </c>
      <c r="H33" s="74">
        <f>F33-G33</f>
        <v>28439</v>
      </c>
    </row>
    <row r="34" spans="1:8" ht="15.75" customHeight="1">
      <c r="A34" s="45"/>
      <c r="B34" s="41" t="s">
        <v>44</v>
      </c>
      <c r="C34" s="74">
        <f>'二月'!F34</f>
        <v>0</v>
      </c>
      <c r="D34" s="74">
        <v>0</v>
      </c>
      <c r="E34" s="74">
        <v>0</v>
      </c>
      <c r="F34" s="74">
        <f t="shared" si="0"/>
        <v>0</v>
      </c>
      <c r="G34" s="74">
        <v>64740</v>
      </c>
      <c r="H34" s="74">
        <v>0</v>
      </c>
    </row>
    <row r="35" spans="1:8" ht="15.75" customHeight="1">
      <c r="A35" s="40" t="s">
        <v>45</v>
      </c>
      <c r="B35" s="41" t="s">
        <v>22</v>
      </c>
      <c r="C35" s="74">
        <f>'二月'!F35</f>
        <v>150387</v>
      </c>
      <c r="D35" s="74">
        <v>138</v>
      </c>
      <c r="E35" s="74">
        <v>6</v>
      </c>
      <c r="F35" s="74">
        <f t="shared" si="0"/>
        <v>150519</v>
      </c>
      <c r="G35" s="74">
        <v>157713</v>
      </c>
      <c r="H35" s="74">
        <f>F35-G35</f>
        <v>-7194</v>
      </c>
    </row>
    <row r="36" spans="1:8" ht="15.75" customHeight="1">
      <c r="A36" s="43"/>
      <c r="B36" s="41" t="s">
        <v>46</v>
      </c>
      <c r="C36" s="74">
        <f>'二月'!F36</f>
        <v>0</v>
      </c>
      <c r="D36" s="74">
        <v>0</v>
      </c>
      <c r="E36" s="74">
        <v>0</v>
      </c>
      <c r="F36" s="74">
        <f t="shared" si="0"/>
        <v>0</v>
      </c>
      <c r="G36" s="74">
        <v>30723</v>
      </c>
      <c r="H36" s="74">
        <v>0</v>
      </c>
    </row>
    <row r="37" spans="1:8" ht="15.75" customHeight="1">
      <c r="A37" s="40" t="s">
        <v>47</v>
      </c>
      <c r="B37" s="41" t="s">
        <v>22</v>
      </c>
      <c r="C37" s="74">
        <f>'二月'!F37</f>
        <v>188442</v>
      </c>
      <c r="D37" s="74">
        <v>88</v>
      </c>
      <c r="E37" s="74">
        <v>0</v>
      </c>
      <c r="F37" s="74">
        <f t="shared" si="0"/>
        <v>188530</v>
      </c>
      <c r="G37" s="74">
        <v>208179</v>
      </c>
      <c r="H37" s="74">
        <f>F37-G37</f>
        <v>-19649</v>
      </c>
    </row>
    <row r="38" spans="1:8" ht="15.75" customHeight="1">
      <c r="A38" s="43"/>
      <c r="B38" s="41" t="s">
        <v>48</v>
      </c>
      <c r="C38" s="74">
        <f>'二月'!F38</f>
        <v>0</v>
      </c>
      <c r="D38" s="74">
        <v>0</v>
      </c>
      <c r="E38" s="74">
        <v>0</v>
      </c>
      <c r="F38" s="74">
        <f t="shared" si="0"/>
        <v>0</v>
      </c>
      <c r="G38" s="74">
        <v>30091</v>
      </c>
      <c r="H38" s="74">
        <v>0</v>
      </c>
    </row>
    <row r="39" spans="1:8" ht="15.75" customHeight="1">
      <c r="A39" s="41" t="s">
        <v>49</v>
      </c>
      <c r="B39" s="41" t="s">
        <v>49</v>
      </c>
      <c r="C39" s="74">
        <f>'二月'!F39</f>
        <v>92111</v>
      </c>
      <c r="D39" s="74">
        <v>60</v>
      </c>
      <c r="E39" s="74">
        <v>2</v>
      </c>
      <c r="F39" s="74">
        <f t="shared" si="0"/>
        <v>92169</v>
      </c>
      <c r="G39" s="74">
        <v>84749</v>
      </c>
      <c r="H39" s="74">
        <f>F39-G39</f>
        <v>7420</v>
      </c>
    </row>
    <row r="40" spans="1:8" ht="15.75" customHeight="1">
      <c r="A40" s="41" t="s">
        <v>50</v>
      </c>
      <c r="B40" s="41" t="s">
        <v>22</v>
      </c>
      <c r="C40" s="74">
        <f>'二月'!F40</f>
        <v>154593</v>
      </c>
      <c r="D40" s="74">
        <v>53</v>
      </c>
      <c r="E40" s="74">
        <v>0</v>
      </c>
      <c r="F40" s="74">
        <f t="shared" si="0"/>
        <v>154646</v>
      </c>
      <c r="G40" s="74">
        <v>160813</v>
      </c>
      <c r="H40" s="74">
        <f>F40-G40</f>
        <v>-6167</v>
      </c>
    </row>
    <row r="41" spans="1:8" ht="15.75" customHeight="1">
      <c r="A41" s="40" t="s">
        <v>51</v>
      </c>
      <c r="B41" s="41" t="s">
        <v>17</v>
      </c>
      <c r="C41" s="74">
        <f>'二月'!F41</f>
        <v>253400</v>
      </c>
      <c r="D41" s="74">
        <v>243</v>
      </c>
      <c r="E41" s="74">
        <v>1</v>
      </c>
      <c r="F41" s="74">
        <f t="shared" si="0"/>
        <v>253642</v>
      </c>
      <c r="G41" s="74">
        <v>243097</v>
      </c>
      <c r="H41" s="74">
        <f>F41-G41</f>
        <v>10545</v>
      </c>
    </row>
    <row r="42" spans="1:8" ht="15.75" customHeight="1">
      <c r="A42" s="42"/>
      <c r="B42" s="41" t="s">
        <v>52</v>
      </c>
      <c r="C42" s="74">
        <f>'二月'!F42</f>
        <v>0</v>
      </c>
      <c r="D42" s="74">
        <v>0</v>
      </c>
      <c r="E42" s="74">
        <v>0</v>
      </c>
      <c r="F42" s="74">
        <f t="shared" si="0"/>
        <v>0</v>
      </c>
      <c r="G42" s="74">
        <v>41477</v>
      </c>
      <c r="H42" s="74">
        <v>0</v>
      </c>
    </row>
    <row r="43" spans="1:8" ht="15.75" customHeight="1">
      <c r="A43" s="42"/>
      <c r="B43" s="41" t="s">
        <v>39</v>
      </c>
      <c r="C43" s="74">
        <f>'二月'!F43</f>
        <v>0</v>
      </c>
      <c r="D43" s="74">
        <v>0</v>
      </c>
      <c r="E43" s="74">
        <v>0</v>
      </c>
      <c r="F43" s="74">
        <f t="shared" si="0"/>
        <v>0</v>
      </c>
      <c r="G43" s="74">
        <v>29672</v>
      </c>
      <c r="H43" s="74">
        <v>0</v>
      </c>
    </row>
    <row r="44" spans="1:8" ht="15.75" customHeight="1">
      <c r="A44" s="42"/>
      <c r="B44" s="41" t="s">
        <v>53</v>
      </c>
      <c r="C44" s="74">
        <f>'二月'!F44</f>
        <v>0</v>
      </c>
      <c r="D44" s="74">
        <v>0</v>
      </c>
      <c r="E44" s="74">
        <v>0</v>
      </c>
      <c r="F44" s="74">
        <f t="shared" si="0"/>
        <v>0</v>
      </c>
      <c r="G44" s="74">
        <v>41722</v>
      </c>
      <c r="H44" s="74">
        <v>0</v>
      </c>
    </row>
    <row r="45" spans="1:8" ht="15.75" customHeight="1">
      <c r="A45" s="42"/>
      <c r="B45" s="41" t="s">
        <v>54</v>
      </c>
      <c r="C45" s="74">
        <f>'二月'!F45</f>
        <v>0</v>
      </c>
      <c r="D45" s="74">
        <v>0</v>
      </c>
      <c r="E45" s="74">
        <v>0</v>
      </c>
      <c r="F45" s="74">
        <f t="shared" si="0"/>
        <v>0</v>
      </c>
      <c r="G45" s="74">
        <v>64617</v>
      </c>
      <c r="H45" s="74">
        <v>0</v>
      </c>
    </row>
    <row r="46" spans="1:8" ht="15.75" customHeight="1">
      <c r="A46" s="42"/>
      <c r="B46" s="41" t="s">
        <v>55</v>
      </c>
      <c r="C46" s="74">
        <f>'二月'!F46</f>
        <v>0</v>
      </c>
      <c r="D46" s="74">
        <v>0</v>
      </c>
      <c r="E46" s="74">
        <v>0</v>
      </c>
      <c r="F46" s="74">
        <f t="shared" si="0"/>
        <v>0</v>
      </c>
      <c r="G46" s="74">
        <v>18739</v>
      </c>
      <c r="H46" s="74">
        <v>0</v>
      </c>
    </row>
    <row r="47" spans="1:8" ht="15.75" customHeight="1">
      <c r="A47" s="43"/>
      <c r="B47" s="41" t="s">
        <v>56</v>
      </c>
      <c r="C47" s="74">
        <f>'二月'!F47</f>
        <v>0</v>
      </c>
      <c r="D47" s="74">
        <v>0</v>
      </c>
      <c r="E47" s="74">
        <v>0</v>
      </c>
      <c r="F47" s="74">
        <f t="shared" si="0"/>
        <v>0</v>
      </c>
      <c r="G47" s="74">
        <v>46870</v>
      </c>
      <c r="H47" s="74">
        <v>0</v>
      </c>
    </row>
    <row r="48" spans="1:8" ht="15.75" customHeight="1">
      <c r="A48" s="40" t="s">
        <v>57</v>
      </c>
      <c r="B48" s="41" t="s">
        <v>22</v>
      </c>
      <c r="C48" s="74">
        <f>'二月'!F48</f>
        <v>324505</v>
      </c>
      <c r="D48" s="75">
        <v>97</v>
      </c>
      <c r="E48" s="74">
        <v>4</v>
      </c>
      <c r="F48" s="74">
        <f t="shared" si="0"/>
        <v>324598</v>
      </c>
      <c r="G48" s="74">
        <v>337546</v>
      </c>
      <c r="H48" s="74">
        <f>F48-G48</f>
        <v>-12948</v>
      </c>
    </row>
    <row r="49" spans="1:8" ht="15.75" customHeight="1">
      <c r="A49" s="42"/>
      <c r="B49" s="41" t="s">
        <v>58</v>
      </c>
      <c r="C49" s="74">
        <f>'二月'!F49</f>
        <v>0</v>
      </c>
      <c r="D49" s="74">
        <v>0</v>
      </c>
      <c r="E49" s="74">
        <v>0</v>
      </c>
      <c r="F49" s="74">
        <f t="shared" si="0"/>
        <v>0</v>
      </c>
      <c r="G49" s="74">
        <v>24660</v>
      </c>
      <c r="H49" s="74">
        <v>0</v>
      </c>
    </row>
    <row r="50" spans="1:8" ht="15.75" customHeight="1">
      <c r="A50" s="43"/>
      <c r="B50" s="41" t="s">
        <v>97</v>
      </c>
      <c r="C50" s="74">
        <f>'二月'!F50</f>
        <v>0</v>
      </c>
      <c r="D50" s="74">
        <v>0</v>
      </c>
      <c r="E50" s="74">
        <v>0</v>
      </c>
      <c r="F50" s="74">
        <f t="shared" si="0"/>
        <v>0</v>
      </c>
      <c r="G50" s="74">
        <v>64751</v>
      </c>
      <c r="H50" s="74">
        <v>0</v>
      </c>
    </row>
    <row r="51" spans="1:8" ht="15.75" customHeight="1">
      <c r="A51" s="44" t="s">
        <v>59</v>
      </c>
      <c r="B51" s="41" t="s">
        <v>120</v>
      </c>
      <c r="C51" s="74">
        <f>'二月'!F51</f>
        <v>371377</v>
      </c>
      <c r="D51" s="74">
        <v>449</v>
      </c>
      <c r="E51" s="74">
        <v>1</v>
      </c>
      <c r="F51" s="74">
        <f t="shared" si="0"/>
        <v>371825</v>
      </c>
      <c r="G51" s="74">
        <v>394075</v>
      </c>
      <c r="H51" s="74">
        <f>F51-G51</f>
        <v>-22250</v>
      </c>
    </row>
    <row r="52" spans="1:8" ht="15.75" customHeight="1">
      <c r="A52" s="45"/>
      <c r="B52" s="41" t="s">
        <v>60</v>
      </c>
      <c r="C52" s="74">
        <f>'二月'!F52</f>
        <v>0</v>
      </c>
      <c r="D52" s="74">
        <v>0</v>
      </c>
      <c r="E52" s="74">
        <v>0</v>
      </c>
      <c r="F52" s="74">
        <f t="shared" si="0"/>
        <v>0</v>
      </c>
      <c r="G52" s="74">
        <v>113833</v>
      </c>
      <c r="H52" s="74">
        <v>0</v>
      </c>
    </row>
    <row r="53" spans="1:8" ht="15.75" customHeight="1">
      <c r="A53" s="48"/>
      <c r="B53" s="41" t="s">
        <v>61</v>
      </c>
      <c r="C53" s="74">
        <f>'二月'!F53</f>
        <v>0</v>
      </c>
      <c r="D53" s="74">
        <v>0</v>
      </c>
      <c r="E53" s="74">
        <v>0</v>
      </c>
      <c r="F53" s="74">
        <f t="shared" si="0"/>
        <v>0</v>
      </c>
      <c r="G53" s="74">
        <v>30509</v>
      </c>
      <c r="H53" s="74">
        <v>0</v>
      </c>
    </row>
    <row r="54" spans="1:8" ht="15.75" customHeight="1">
      <c r="A54" s="40" t="s">
        <v>62</v>
      </c>
      <c r="B54" s="41" t="s">
        <v>22</v>
      </c>
      <c r="C54" s="74">
        <f>'二月'!F54</f>
        <v>253871</v>
      </c>
      <c r="D54" s="75">
        <v>100</v>
      </c>
      <c r="E54" s="74">
        <v>8</v>
      </c>
      <c r="F54" s="74">
        <f t="shared" si="0"/>
        <v>253963</v>
      </c>
      <c r="G54" s="74">
        <v>257395</v>
      </c>
      <c r="H54" s="74">
        <f>F54-G54</f>
        <v>-3432</v>
      </c>
    </row>
    <row r="55" spans="1:8" ht="15.75" customHeight="1">
      <c r="A55" s="43"/>
      <c r="B55" s="41" t="s">
        <v>63</v>
      </c>
      <c r="C55" s="74">
        <f>'二月'!F55</f>
        <v>0</v>
      </c>
      <c r="D55" s="74">
        <v>0</v>
      </c>
      <c r="E55" s="74">
        <v>0</v>
      </c>
      <c r="F55" s="74">
        <f t="shared" si="0"/>
        <v>0</v>
      </c>
      <c r="G55" s="74">
        <v>67623</v>
      </c>
      <c r="H55" s="74">
        <v>0</v>
      </c>
    </row>
    <row r="56" spans="1:8" ht="15.75" customHeight="1">
      <c r="A56" s="44" t="s">
        <v>64</v>
      </c>
      <c r="B56" s="41" t="s">
        <v>22</v>
      </c>
      <c r="C56" s="74">
        <f>'二月'!F56</f>
        <v>141452</v>
      </c>
      <c r="D56" s="74">
        <v>45</v>
      </c>
      <c r="E56" s="74">
        <v>4</v>
      </c>
      <c r="F56" s="74">
        <f t="shared" si="0"/>
        <v>141493</v>
      </c>
      <c r="G56" s="74">
        <v>138280</v>
      </c>
      <c r="H56" s="74">
        <f>F56-G56</f>
        <v>3213</v>
      </c>
    </row>
    <row r="57" spans="1:8" ht="15.75" customHeight="1">
      <c r="A57" s="45"/>
      <c r="B57" s="41" t="s">
        <v>65</v>
      </c>
      <c r="C57" s="74">
        <f>'二月'!F57</f>
        <v>0</v>
      </c>
      <c r="D57" s="74">
        <v>17</v>
      </c>
      <c r="E57" s="74">
        <v>0</v>
      </c>
      <c r="F57" s="74">
        <v>0</v>
      </c>
      <c r="G57" s="74">
        <v>29601</v>
      </c>
      <c r="H57" s="74">
        <v>0</v>
      </c>
    </row>
    <row r="58" spans="1:8" ht="15.75" customHeight="1">
      <c r="A58" s="40" t="s">
        <v>66</v>
      </c>
      <c r="B58" s="41" t="s">
        <v>22</v>
      </c>
      <c r="C58" s="74">
        <f>'二月'!F58</f>
        <v>113423</v>
      </c>
      <c r="D58" s="74">
        <v>120</v>
      </c>
      <c r="E58" s="74">
        <v>2</v>
      </c>
      <c r="F58" s="74">
        <f t="shared" si="0"/>
        <v>113541</v>
      </c>
      <c r="G58" s="74">
        <v>111287</v>
      </c>
      <c r="H58" s="74">
        <f>F58-G58</f>
        <v>2254</v>
      </c>
    </row>
    <row r="59" spans="1:8" ht="15.75" customHeight="1">
      <c r="A59" s="43"/>
      <c r="B59" s="41" t="s">
        <v>67</v>
      </c>
      <c r="C59" s="74">
        <f>'二月'!F59</f>
        <v>0</v>
      </c>
      <c r="D59" s="74">
        <v>0</v>
      </c>
      <c r="E59" s="74">
        <v>0</v>
      </c>
      <c r="F59" s="74">
        <f t="shared" si="0"/>
        <v>0</v>
      </c>
      <c r="G59" s="74">
        <v>36437</v>
      </c>
      <c r="H59" s="74">
        <v>0</v>
      </c>
    </row>
    <row r="60" spans="1:8" ht="15.75" customHeight="1">
      <c r="A60" s="40" t="s">
        <v>68</v>
      </c>
      <c r="B60" s="41" t="s">
        <v>22</v>
      </c>
      <c r="C60" s="74">
        <f>'二月'!F60</f>
        <v>69194</v>
      </c>
      <c r="D60" s="74">
        <v>43</v>
      </c>
      <c r="E60" s="74">
        <v>0</v>
      </c>
      <c r="F60" s="74">
        <f t="shared" si="0"/>
        <v>69237</v>
      </c>
      <c r="G60" s="74">
        <v>75559</v>
      </c>
      <c r="H60" s="74">
        <f>F60-G60</f>
        <v>-6322</v>
      </c>
    </row>
    <row r="61" spans="1:8" ht="15.75" customHeight="1">
      <c r="A61" s="43"/>
      <c r="B61" s="41" t="s">
        <v>69</v>
      </c>
      <c r="C61" s="74">
        <f>'二月'!F61</f>
        <v>0</v>
      </c>
      <c r="D61" s="74">
        <v>0</v>
      </c>
      <c r="E61" s="74">
        <v>0</v>
      </c>
      <c r="F61" s="74">
        <f t="shared" si="0"/>
        <v>0</v>
      </c>
      <c r="G61" s="74">
        <v>35602</v>
      </c>
      <c r="H61" s="74">
        <v>0</v>
      </c>
    </row>
    <row r="62" spans="1:8" ht="15.75" customHeight="1">
      <c r="A62" s="44" t="s">
        <v>70</v>
      </c>
      <c r="B62" s="41" t="s">
        <v>22</v>
      </c>
      <c r="C62" s="74">
        <f>'二月'!F62</f>
        <v>26228</v>
      </c>
      <c r="D62" s="74">
        <v>8</v>
      </c>
      <c r="E62" s="74">
        <v>0</v>
      </c>
      <c r="F62" s="74">
        <f t="shared" si="0"/>
        <v>26236</v>
      </c>
      <c r="G62" s="74">
        <v>28976</v>
      </c>
      <c r="H62" s="74">
        <f>F62-G62</f>
        <v>-2740</v>
      </c>
    </row>
    <row r="63" spans="1:8" ht="15.75" customHeight="1">
      <c r="A63" s="45"/>
      <c r="B63" s="41" t="s">
        <v>71</v>
      </c>
      <c r="C63" s="74">
        <f>'二月'!F63</f>
        <v>0</v>
      </c>
      <c r="D63" s="74">
        <v>0</v>
      </c>
      <c r="E63" s="74">
        <v>0</v>
      </c>
      <c r="F63" s="74">
        <f t="shared" si="0"/>
        <v>0</v>
      </c>
      <c r="G63" s="74">
        <v>16859</v>
      </c>
      <c r="H63" s="74">
        <v>0</v>
      </c>
    </row>
    <row r="64" spans="1:12" ht="15.75" customHeight="1">
      <c r="A64" s="40" t="s">
        <v>72</v>
      </c>
      <c r="B64" s="41" t="s">
        <v>17</v>
      </c>
      <c r="C64" s="74">
        <f>'二月'!F64</f>
        <v>838476</v>
      </c>
      <c r="D64" s="74">
        <v>224</v>
      </c>
      <c r="E64" s="74">
        <v>19</v>
      </c>
      <c r="F64" s="74">
        <f t="shared" si="0"/>
        <v>838681</v>
      </c>
      <c r="G64" s="74">
        <v>915561</v>
      </c>
      <c r="H64" s="74">
        <f>F64-G64</f>
        <v>-76880</v>
      </c>
      <c r="J64" s="79"/>
      <c r="K64" s="79"/>
      <c r="L64" s="79"/>
    </row>
    <row r="65" spans="1:12" ht="15.75" customHeight="1">
      <c r="A65" s="42"/>
      <c r="B65" s="41" t="s">
        <v>98</v>
      </c>
      <c r="C65" s="74">
        <f>'二月'!F65</f>
        <v>0</v>
      </c>
      <c r="D65" s="74">
        <v>0</v>
      </c>
      <c r="E65" s="74">
        <v>0</v>
      </c>
      <c r="F65" s="74">
        <v>0</v>
      </c>
      <c r="G65" s="74">
        <v>73100</v>
      </c>
      <c r="H65" s="74">
        <v>0</v>
      </c>
      <c r="J65" s="79"/>
      <c r="K65" s="79"/>
      <c r="L65" s="79"/>
    </row>
    <row r="66" spans="1:12" ht="15.75" customHeight="1">
      <c r="A66" s="42"/>
      <c r="B66" s="41" t="s">
        <v>20</v>
      </c>
      <c r="C66" s="74">
        <f>'二月'!F66</f>
        <v>0</v>
      </c>
      <c r="D66" s="74">
        <v>0</v>
      </c>
      <c r="E66" s="74">
        <v>0</v>
      </c>
      <c r="F66" s="74">
        <v>0</v>
      </c>
      <c r="G66" s="74">
        <v>83582</v>
      </c>
      <c r="H66" s="74">
        <v>0</v>
      </c>
      <c r="J66" s="82"/>
      <c r="K66" s="82"/>
      <c r="L66" s="79"/>
    </row>
    <row r="67" spans="1:12" ht="15.75" customHeight="1">
      <c r="A67" s="42"/>
      <c r="B67" s="41" t="s">
        <v>99</v>
      </c>
      <c r="C67" s="74">
        <f>'二月'!F67</f>
        <v>0</v>
      </c>
      <c r="D67" s="74">
        <v>30</v>
      </c>
      <c r="E67" s="74">
        <v>0</v>
      </c>
      <c r="F67" s="74">
        <v>0</v>
      </c>
      <c r="G67" s="74">
        <v>111628</v>
      </c>
      <c r="H67" s="74">
        <v>0</v>
      </c>
      <c r="J67" s="82"/>
      <c r="K67" s="82"/>
      <c r="L67" s="79"/>
    </row>
    <row r="68" spans="1:12" ht="15.75" customHeight="1">
      <c r="A68" s="42"/>
      <c r="B68" s="41" t="s">
        <v>18</v>
      </c>
      <c r="C68" s="74">
        <f>'二月'!F68</f>
        <v>0</v>
      </c>
      <c r="D68" s="74">
        <v>0</v>
      </c>
      <c r="E68" s="74">
        <v>0</v>
      </c>
      <c r="F68" s="74">
        <v>0</v>
      </c>
      <c r="G68" s="74">
        <v>83131</v>
      </c>
      <c r="H68" s="74">
        <v>0</v>
      </c>
      <c r="J68" s="82"/>
      <c r="K68" s="82"/>
      <c r="L68" s="79"/>
    </row>
    <row r="69" spans="1:12" ht="15.75" customHeight="1">
      <c r="A69" s="42"/>
      <c r="B69" s="41" t="s">
        <v>100</v>
      </c>
      <c r="C69" s="74">
        <f>'二月'!F69</f>
        <v>0</v>
      </c>
      <c r="D69" s="74">
        <v>32</v>
      </c>
      <c r="E69" s="74">
        <v>15</v>
      </c>
      <c r="F69" s="74">
        <v>0</v>
      </c>
      <c r="G69" s="74">
        <v>58665</v>
      </c>
      <c r="H69" s="74">
        <v>0</v>
      </c>
      <c r="J69" s="82"/>
      <c r="K69" s="82"/>
      <c r="L69" s="79"/>
    </row>
    <row r="70" spans="1:12" ht="15.75" customHeight="1">
      <c r="A70" s="42"/>
      <c r="B70" s="41" t="s">
        <v>101</v>
      </c>
      <c r="C70" s="74">
        <f>'二月'!F70</f>
        <v>0</v>
      </c>
      <c r="D70" s="74">
        <v>0</v>
      </c>
      <c r="E70" s="74">
        <v>0</v>
      </c>
      <c r="F70" s="74">
        <v>0</v>
      </c>
      <c r="G70" s="74">
        <v>44308</v>
      </c>
      <c r="H70" s="74">
        <v>0</v>
      </c>
      <c r="J70" s="82"/>
      <c r="K70" s="82"/>
      <c r="L70" s="79"/>
    </row>
    <row r="71" spans="1:12" ht="15.75" customHeight="1">
      <c r="A71" s="42"/>
      <c r="B71" s="41" t="s">
        <v>102</v>
      </c>
      <c r="C71" s="74">
        <f>'二月'!F71</f>
        <v>0</v>
      </c>
      <c r="D71" s="74">
        <v>1</v>
      </c>
      <c r="E71" s="74">
        <v>0</v>
      </c>
      <c r="F71" s="74">
        <v>0</v>
      </c>
      <c r="G71" s="74">
        <v>71265</v>
      </c>
      <c r="H71" s="74">
        <v>0</v>
      </c>
      <c r="J71" s="82"/>
      <c r="K71" s="82"/>
      <c r="L71" s="79"/>
    </row>
    <row r="72" spans="1:12" ht="15.75" customHeight="1">
      <c r="A72" s="42"/>
      <c r="B72" s="41" t="s">
        <v>73</v>
      </c>
      <c r="C72" s="74">
        <f>'二月'!F72</f>
        <v>0</v>
      </c>
      <c r="D72" s="74">
        <v>0</v>
      </c>
      <c r="E72" s="74">
        <v>0</v>
      </c>
      <c r="F72" s="74">
        <v>0</v>
      </c>
      <c r="G72" s="74">
        <v>89686</v>
      </c>
      <c r="H72" s="74">
        <v>0</v>
      </c>
      <c r="J72" s="82"/>
      <c r="K72" s="82"/>
      <c r="L72" s="79"/>
    </row>
    <row r="73" spans="1:12" ht="15.75" customHeight="1">
      <c r="A73" s="42"/>
      <c r="B73" s="41" t="s">
        <v>74</v>
      </c>
      <c r="C73" s="74">
        <f>'二月'!F73</f>
        <v>0</v>
      </c>
      <c r="D73" s="74">
        <v>0</v>
      </c>
      <c r="E73" s="74">
        <v>0</v>
      </c>
      <c r="F73" s="74">
        <v>0</v>
      </c>
      <c r="G73" s="74">
        <v>37579</v>
      </c>
      <c r="H73" s="74">
        <v>0</v>
      </c>
      <c r="J73" s="82"/>
      <c r="K73" s="82"/>
      <c r="L73" s="79"/>
    </row>
    <row r="74" spans="1:12" ht="15.75" customHeight="1">
      <c r="A74" s="42"/>
      <c r="B74" s="41" t="s">
        <v>75</v>
      </c>
      <c r="C74" s="74">
        <f>'二月'!F74</f>
        <v>0</v>
      </c>
      <c r="D74" s="74">
        <v>31</v>
      </c>
      <c r="E74" s="74">
        <v>0</v>
      </c>
      <c r="F74" s="74">
        <v>0</v>
      </c>
      <c r="G74" s="74">
        <v>86364</v>
      </c>
      <c r="H74" s="74">
        <v>0</v>
      </c>
      <c r="J74" s="82"/>
      <c r="K74" s="82"/>
      <c r="L74" s="79"/>
    </row>
    <row r="75" spans="1:12" ht="15.75" customHeight="1">
      <c r="A75" s="42"/>
      <c r="B75" s="41" t="s">
        <v>103</v>
      </c>
      <c r="C75" s="74">
        <f>'二月'!F75</f>
        <v>0</v>
      </c>
      <c r="D75" s="74">
        <v>0</v>
      </c>
      <c r="E75" s="74">
        <v>0</v>
      </c>
      <c r="F75" s="74">
        <v>0</v>
      </c>
      <c r="G75" s="74">
        <v>93888</v>
      </c>
      <c r="H75" s="74">
        <v>0</v>
      </c>
      <c r="J75" s="82"/>
      <c r="K75" s="82"/>
      <c r="L75" s="79"/>
    </row>
    <row r="76" spans="1:12" ht="15.75" customHeight="1">
      <c r="A76" s="43"/>
      <c r="B76" s="41" t="s">
        <v>104</v>
      </c>
      <c r="C76" s="74">
        <f>'二月'!F76</f>
        <v>0</v>
      </c>
      <c r="D76" s="74">
        <v>130</v>
      </c>
      <c r="E76" s="74">
        <v>4</v>
      </c>
      <c r="F76" s="74">
        <f>C76+D76-E76</f>
        <v>126</v>
      </c>
      <c r="G76" s="74">
        <v>82365</v>
      </c>
      <c r="H76" s="74">
        <v>0</v>
      </c>
      <c r="J76" s="82"/>
      <c r="K76" s="82"/>
      <c r="L76" s="79"/>
    </row>
    <row r="77" spans="1:12" ht="15.75" customHeight="1">
      <c r="A77" s="40" t="s">
        <v>76</v>
      </c>
      <c r="B77" s="41" t="s">
        <v>17</v>
      </c>
      <c r="C77" s="74">
        <f>'二月'!F77</f>
        <v>512746</v>
      </c>
      <c r="D77" s="74">
        <v>573</v>
      </c>
      <c r="E77" s="74">
        <v>9</v>
      </c>
      <c r="F77" s="74">
        <f>C77+D77-E77</f>
        <v>513310</v>
      </c>
      <c r="G77" s="74">
        <v>529082</v>
      </c>
      <c r="H77" s="74">
        <f>F77-G77</f>
        <v>-15772</v>
      </c>
      <c r="J77" s="82"/>
      <c r="K77" s="82"/>
      <c r="L77" s="79"/>
    </row>
    <row r="78" spans="1:12" ht="15.75" customHeight="1">
      <c r="A78" s="42"/>
      <c r="B78" s="41" t="s">
        <v>77</v>
      </c>
      <c r="C78" s="74">
        <f>'二月'!F78</f>
        <v>0</v>
      </c>
      <c r="D78" s="74">
        <v>0</v>
      </c>
      <c r="E78" s="74">
        <v>0</v>
      </c>
      <c r="F78" s="74">
        <f>C78+D78-E78</f>
        <v>0</v>
      </c>
      <c r="G78" s="74">
        <v>11244</v>
      </c>
      <c r="H78" s="74">
        <v>0</v>
      </c>
      <c r="J78" s="81"/>
      <c r="K78" s="81"/>
      <c r="L78" s="79"/>
    </row>
    <row r="79" spans="1:12" ht="15.75" customHeight="1">
      <c r="A79" s="42"/>
      <c r="B79" s="41" t="s">
        <v>78</v>
      </c>
      <c r="C79" s="74">
        <f>'二月'!F79</f>
        <v>0</v>
      </c>
      <c r="D79" s="74">
        <v>3</v>
      </c>
      <c r="E79" s="74">
        <v>1</v>
      </c>
      <c r="F79" s="74">
        <v>0</v>
      </c>
      <c r="G79" s="74">
        <v>37648</v>
      </c>
      <c r="H79" s="74">
        <v>0</v>
      </c>
      <c r="J79" s="79"/>
      <c r="K79" s="79"/>
      <c r="L79" s="79"/>
    </row>
    <row r="80" spans="1:12" ht="15.75" customHeight="1">
      <c r="A80" s="42"/>
      <c r="B80" s="41" t="s">
        <v>79</v>
      </c>
      <c r="C80" s="74">
        <f>'二月'!F80</f>
        <v>0</v>
      </c>
      <c r="D80" s="74">
        <v>38</v>
      </c>
      <c r="E80" s="74">
        <v>2</v>
      </c>
      <c r="F80" s="74">
        <v>0</v>
      </c>
      <c r="G80" s="74">
        <v>64899</v>
      </c>
      <c r="H80" s="74">
        <v>0</v>
      </c>
      <c r="J80" s="79"/>
      <c r="K80" s="79"/>
      <c r="L80" s="79"/>
    </row>
    <row r="81" spans="1:8" ht="15.75" customHeight="1">
      <c r="A81" s="42"/>
      <c r="B81" s="41" t="s">
        <v>80</v>
      </c>
      <c r="C81" s="74">
        <f>'二月'!F81</f>
        <v>0</v>
      </c>
      <c r="D81" s="74">
        <v>97</v>
      </c>
      <c r="E81" s="74">
        <v>1</v>
      </c>
      <c r="F81" s="74">
        <v>0</v>
      </c>
      <c r="G81" s="74">
        <v>52457</v>
      </c>
      <c r="H81" s="74">
        <v>0</v>
      </c>
    </row>
    <row r="82" spans="1:8" ht="15.75" customHeight="1">
      <c r="A82" s="42"/>
      <c r="B82" s="41" t="s">
        <v>81</v>
      </c>
      <c r="C82" s="74">
        <f>'二月'!F82</f>
        <v>0</v>
      </c>
      <c r="D82" s="74">
        <v>202</v>
      </c>
      <c r="E82" s="74">
        <v>0</v>
      </c>
      <c r="F82" s="74">
        <v>0</v>
      </c>
      <c r="G82" s="74">
        <v>121924</v>
      </c>
      <c r="H82" s="74">
        <v>0</v>
      </c>
    </row>
    <row r="83" spans="1:8" ht="15.75" customHeight="1">
      <c r="A83" s="42"/>
      <c r="B83" s="41" t="s">
        <v>82</v>
      </c>
      <c r="C83" s="74">
        <f>'二月'!F83</f>
        <v>0</v>
      </c>
      <c r="D83" s="74">
        <v>2</v>
      </c>
      <c r="E83" s="74">
        <v>0</v>
      </c>
      <c r="F83" s="74">
        <v>0</v>
      </c>
      <c r="G83" s="74">
        <v>22522</v>
      </c>
      <c r="H83" s="74">
        <v>0</v>
      </c>
    </row>
    <row r="84" spans="1:8" ht="15.75" customHeight="1">
      <c r="A84" s="42"/>
      <c r="B84" s="41" t="s">
        <v>83</v>
      </c>
      <c r="C84" s="74">
        <f>'二月'!F84</f>
        <v>0</v>
      </c>
      <c r="D84" s="74">
        <v>2</v>
      </c>
      <c r="E84" s="74">
        <v>1</v>
      </c>
      <c r="F84" s="74">
        <v>0</v>
      </c>
      <c r="G84" s="74">
        <v>12138</v>
      </c>
      <c r="H84" s="74">
        <v>0</v>
      </c>
    </row>
    <row r="85" spans="1:8" ht="15.75" customHeight="1">
      <c r="A85" s="42"/>
      <c r="B85" s="41" t="s">
        <v>84</v>
      </c>
      <c r="C85" s="74">
        <f>'二月'!F85</f>
        <v>0</v>
      </c>
      <c r="D85" s="74">
        <v>171</v>
      </c>
      <c r="E85" s="74">
        <v>3</v>
      </c>
      <c r="F85" s="74">
        <v>0</v>
      </c>
      <c r="G85" s="74">
        <v>68534</v>
      </c>
      <c r="H85" s="74">
        <v>0</v>
      </c>
    </row>
    <row r="86" spans="1:8" ht="15.75" customHeight="1">
      <c r="A86" s="42"/>
      <c r="B86" s="41" t="s">
        <v>85</v>
      </c>
      <c r="C86" s="74">
        <f>'二月'!F86</f>
        <v>0</v>
      </c>
      <c r="D86" s="74">
        <v>3</v>
      </c>
      <c r="E86" s="74">
        <v>0</v>
      </c>
      <c r="F86" s="74">
        <v>0</v>
      </c>
      <c r="G86" s="74">
        <v>69794</v>
      </c>
      <c r="H86" s="74">
        <v>0</v>
      </c>
    </row>
    <row r="87" spans="1:8" ht="15.75" customHeight="1">
      <c r="A87" s="42"/>
      <c r="B87" s="41" t="s">
        <v>86</v>
      </c>
      <c r="C87" s="74">
        <f>'二月'!F87</f>
        <v>0</v>
      </c>
      <c r="D87" s="74">
        <v>0</v>
      </c>
      <c r="E87" s="74">
        <v>0</v>
      </c>
      <c r="F87" s="74">
        <v>0</v>
      </c>
      <c r="G87" s="74">
        <v>10772</v>
      </c>
      <c r="H87" s="74">
        <v>0</v>
      </c>
    </row>
    <row r="88" spans="1:8" ht="15.75" customHeight="1">
      <c r="A88" s="43"/>
      <c r="B88" s="41" t="s">
        <v>87</v>
      </c>
      <c r="C88" s="74">
        <f>'二月'!F88</f>
        <v>0</v>
      </c>
      <c r="D88" s="74">
        <v>55</v>
      </c>
      <c r="E88" s="74">
        <v>1</v>
      </c>
      <c r="F88" s="74">
        <v>0</v>
      </c>
      <c r="G88" s="74">
        <v>57150</v>
      </c>
      <c r="H88" s="74">
        <v>0</v>
      </c>
    </row>
    <row r="89" spans="1:8" ht="15.75" customHeight="1">
      <c r="A89" s="86" t="s">
        <v>88</v>
      </c>
      <c r="B89" s="87"/>
      <c r="C89" s="36"/>
      <c r="D89" s="50" t="s">
        <v>89</v>
      </c>
      <c r="E89" s="50" t="s">
        <v>89</v>
      </c>
      <c r="F89" s="36"/>
      <c r="G89" s="50" t="s">
        <v>90</v>
      </c>
      <c r="H89" s="37"/>
    </row>
    <row r="90" spans="1:8" ht="15.75" customHeight="1">
      <c r="A90" s="86" t="s">
        <v>94</v>
      </c>
      <c r="B90" s="87"/>
      <c r="C90" s="36"/>
      <c r="D90" s="50" t="s">
        <v>92</v>
      </c>
      <c r="E90" s="50" t="s">
        <v>92</v>
      </c>
      <c r="F90" s="36"/>
      <c r="G90" s="50" t="s">
        <v>90</v>
      </c>
      <c r="H90" s="37"/>
    </row>
    <row r="91" spans="1:8" ht="15.75" customHeight="1">
      <c r="A91" s="86" t="s">
        <v>93</v>
      </c>
      <c r="B91" s="87"/>
      <c r="C91" s="36"/>
      <c r="D91" s="50" t="s">
        <v>92</v>
      </c>
      <c r="E91" s="50" t="s">
        <v>92</v>
      </c>
      <c r="F91" s="36"/>
      <c r="G91" s="50" t="s">
        <v>90</v>
      </c>
      <c r="H91" s="37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51" sqref="H51"/>
    </sheetView>
  </sheetViews>
  <sheetFormatPr defaultColWidth="9.00390625" defaultRowHeight="16.5"/>
  <cols>
    <col min="1" max="1" width="7.25390625" style="2" customWidth="1"/>
    <col min="2" max="2" width="9.625" style="2" customWidth="1"/>
    <col min="3" max="3" width="11.125" style="2" customWidth="1"/>
    <col min="4" max="4" width="13.50390625" style="2" customWidth="1"/>
    <col min="5" max="5" width="9.25390625" style="2" customWidth="1"/>
    <col min="6" max="6" width="11.75390625" style="2" customWidth="1"/>
    <col min="7" max="7" width="11.00390625" style="2" customWidth="1"/>
    <col min="8" max="8" width="10.00390625" style="2" customWidth="1"/>
    <col min="9" max="16384" width="9.00390625" style="2" customWidth="1"/>
  </cols>
  <sheetData>
    <row r="1" spans="1:5" s="19" customFormat="1" ht="21" customHeight="1">
      <c r="A1" s="106" t="s">
        <v>111</v>
      </c>
      <c r="B1" s="107"/>
      <c r="C1" s="107"/>
      <c r="D1" s="107"/>
      <c r="E1" s="107"/>
    </row>
    <row r="2" spans="1:8" s="19" customFormat="1" ht="16.5">
      <c r="A2" s="108" t="s">
        <v>124</v>
      </c>
      <c r="B2" s="109"/>
      <c r="C2" s="109"/>
      <c r="D2" s="109"/>
      <c r="E2" s="109"/>
      <c r="H2" s="21" t="s">
        <v>105</v>
      </c>
    </row>
    <row r="3" spans="1:8" s="19" customFormat="1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s="19" customFormat="1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s="19" customFormat="1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s="19" customFormat="1" ht="15.75" customHeight="1">
      <c r="A6" s="58" t="s">
        <v>14</v>
      </c>
      <c r="B6" s="47"/>
      <c r="C6" s="74">
        <f>'三月'!F6</f>
        <v>7157647</v>
      </c>
      <c r="D6" s="74">
        <f>D7+D64+D77</f>
        <v>3654</v>
      </c>
      <c r="E6" s="74">
        <f>E7+E64+E77</f>
        <v>78</v>
      </c>
      <c r="F6" s="74">
        <f>C6+D6-E6</f>
        <v>7161223</v>
      </c>
      <c r="G6" s="74">
        <v>7059378</v>
      </c>
      <c r="H6" s="74">
        <f>F6-G6</f>
        <v>101845</v>
      </c>
    </row>
    <row r="7" spans="1:8" s="19" customFormat="1" ht="15.75" customHeight="1">
      <c r="A7" s="59"/>
      <c r="B7" s="60" t="s">
        <v>15</v>
      </c>
      <c r="C7" s="74">
        <f>'三月'!F7</f>
        <v>5804372</v>
      </c>
      <c r="D7" s="74">
        <f>D8+D12+D19+D23+D24+D25+D27+D31+D33+D35+D37+D39+D40+D41+D48+D51+D54+D56+D58+D60+D62</f>
        <v>3275</v>
      </c>
      <c r="E7" s="74">
        <f>E8+E12+E19+E23+E24+E25+E27+E31+E33+E35+E37+E39+E40+E41+E48+E51+E54+E56+E58+E60+E62</f>
        <v>51</v>
      </c>
      <c r="F7" s="74">
        <f aca="true" t="shared" si="0" ref="F7:F64">C7+D7-E7</f>
        <v>5807596</v>
      </c>
      <c r="G7" s="74">
        <v>5612894</v>
      </c>
      <c r="H7" s="74">
        <f>F7-G7</f>
        <v>194702</v>
      </c>
    </row>
    <row r="8" spans="1:8" s="19" customFormat="1" ht="15.75" customHeight="1">
      <c r="A8" s="61" t="s">
        <v>16</v>
      </c>
      <c r="B8" s="62" t="s">
        <v>17</v>
      </c>
      <c r="C8" s="74">
        <f>'三月'!F8</f>
        <v>149815</v>
      </c>
      <c r="D8" s="74">
        <v>69</v>
      </c>
      <c r="E8" s="74">
        <v>0</v>
      </c>
      <c r="F8" s="74">
        <f t="shared" si="0"/>
        <v>149884</v>
      </c>
      <c r="G8" s="74">
        <v>137154</v>
      </c>
      <c r="H8" s="74">
        <f>F8-G8</f>
        <v>12730</v>
      </c>
    </row>
    <row r="9" spans="1:8" s="19" customFormat="1" ht="15.75" customHeight="1">
      <c r="A9" s="63"/>
      <c r="B9" s="62" t="s">
        <v>18</v>
      </c>
      <c r="C9" s="74">
        <f>'三月'!F9</f>
        <v>0</v>
      </c>
      <c r="D9" s="74">
        <v>0</v>
      </c>
      <c r="E9" s="74">
        <v>0</v>
      </c>
      <c r="F9" s="74">
        <f t="shared" si="0"/>
        <v>0</v>
      </c>
      <c r="G9" s="74">
        <v>18532</v>
      </c>
      <c r="H9" s="74">
        <v>0</v>
      </c>
    </row>
    <row r="10" spans="1:8" s="19" customFormat="1" ht="15.75" customHeight="1">
      <c r="A10" s="63"/>
      <c r="B10" s="62" t="s">
        <v>19</v>
      </c>
      <c r="C10" s="74">
        <f>'三月'!F10</f>
        <v>0</v>
      </c>
      <c r="D10" s="74">
        <v>0</v>
      </c>
      <c r="E10" s="74">
        <v>0</v>
      </c>
      <c r="F10" s="74">
        <f t="shared" si="0"/>
        <v>0</v>
      </c>
      <c r="G10" s="74">
        <v>20927</v>
      </c>
      <c r="H10" s="74">
        <v>0</v>
      </c>
    </row>
    <row r="11" spans="1:8" s="19" customFormat="1" ht="15.75" customHeight="1">
      <c r="A11" s="64"/>
      <c r="B11" s="62" t="s">
        <v>20</v>
      </c>
      <c r="C11" s="74">
        <f>'三月'!F11</f>
        <v>0</v>
      </c>
      <c r="D11" s="74">
        <v>11</v>
      </c>
      <c r="E11" s="74">
        <v>0</v>
      </c>
      <c r="F11" s="74">
        <v>0</v>
      </c>
      <c r="G11" s="74">
        <v>18658</v>
      </c>
      <c r="H11" s="74">
        <v>0</v>
      </c>
    </row>
    <row r="12" spans="1:8" s="19" customFormat="1" ht="15.75" customHeight="1">
      <c r="A12" s="65" t="s">
        <v>21</v>
      </c>
      <c r="B12" s="62" t="s">
        <v>22</v>
      </c>
      <c r="C12" s="74">
        <f>'三月'!F12</f>
        <v>1307530</v>
      </c>
      <c r="D12" s="74">
        <v>69</v>
      </c>
      <c r="E12" s="74">
        <v>16</v>
      </c>
      <c r="F12" s="74">
        <f t="shared" si="0"/>
        <v>1307583</v>
      </c>
      <c r="G12" s="74">
        <v>1224540</v>
      </c>
      <c r="H12" s="74">
        <f>F12-G12</f>
        <v>83043</v>
      </c>
    </row>
    <row r="13" spans="1:8" s="19" customFormat="1" ht="15.75" customHeight="1">
      <c r="A13" s="66"/>
      <c r="B13" s="62" t="s">
        <v>23</v>
      </c>
      <c r="C13" s="74">
        <f>'三月'!F13</f>
        <v>0</v>
      </c>
      <c r="D13" s="74">
        <v>5</v>
      </c>
      <c r="E13" s="74">
        <v>0</v>
      </c>
      <c r="F13" s="74">
        <v>0</v>
      </c>
      <c r="G13" s="74">
        <v>172991</v>
      </c>
      <c r="H13" s="74">
        <v>0</v>
      </c>
    </row>
    <row r="14" spans="1:8" s="19" customFormat="1" ht="15.75" customHeight="1">
      <c r="A14" s="66"/>
      <c r="B14" s="62" t="s">
        <v>24</v>
      </c>
      <c r="C14" s="74">
        <f>'三月'!F14</f>
        <v>0</v>
      </c>
      <c r="D14" s="74">
        <v>1</v>
      </c>
      <c r="E14" s="74">
        <v>0</v>
      </c>
      <c r="F14" s="74">
        <v>0</v>
      </c>
      <c r="G14" s="74">
        <v>125118</v>
      </c>
      <c r="H14" s="74">
        <v>0</v>
      </c>
    </row>
    <row r="15" spans="1:8" s="19" customFormat="1" ht="15.75" customHeight="1">
      <c r="A15" s="66"/>
      <c r="B15" s="62" t="s">
        <v>25</v>
      </c>
      <c r="C15" s="74">
        <f>'三月'!F15</f>
        <v>0</v>
      </c>
      <c r="D15" s="74">
        <v>1</v>
      </c>
      <c r="E15" s="74">
        <v>2</v>
      </c>
      <c r="F15" s="74">
        <v>0</v>
      </c>
      <c r="G15" s="74">
        <v>141275</v>
      </c>
      <c r="H15" s="74">
        <v>0</v>
      </c>
    </row>
    <row r="16" spans="1:8" s="19" customFormat="1" ht="15.75" customHeight="1">
      <c r="A16" s="66"/>
      <c r="B16" s="62" t="s">
        <v>26</v>
      </c>
      <c r="C16" s="74">
        <f>'三月'!F16</f>
        <v>0</v>
      </c>
      <c r="D16" s="74">
        <v>2</v>
      </c>
      <c r="E16" s="74">
        <v>0</v>
      </c>
      <c r="F16" s="74">
        <v>0</v>
      </c>
      <c r="G16" s="74">
        <v>84032</v>
      </c>
      <c r="H16" s="74">
        <v>0</v>
      </c>
    </row>
    <row r="17" spans="1:8" s="19" customFormat="1" ht="15.75" customHeight="1">
      <c r="A17" s="66"/>
      <c r="B17" s="62" t="s">
        <v>27</v>
      </c>
      <c r="C17" s="74">
        <f>'三月'!F17</f>
        <v>0</v>
      </c>
      <c r="D17" s="74">
        <v>10</v>
      </c>
      <c r="E17" s="74">
        <v>2</v>
      </c>
      <c r="F17" s="74">
        <v>0</v>
      </c>
      <c r="G17" s="74">
        <v>104109</v>
      </c>
      <c r="H17" s="74">
        <v>0</v>
      </c>
    </row>
    <row r="18" spans="1:8" s="19" customFormat="1" ht="15.75" customHeight="1">
      <c r="A18" s="66"/>
      <c r="B18" s="62" t="s">
        <v>28</v>
      </c>
      <c r="C18" s="74">
        <f>'三月'!F18</f>
        <v>0</v>
      </c>
      <c r="D18" s="74">
        <v>0</v>
      </c>
      <c r="E18" s="74">
        <v>0</v>
      </c>
      <c r="F18" s="74">
        <f t="shared" si="0"/>
        <v>0</v>
      </c>
      <c r="G18" s="74">
        <v>120212</v>
      </c>
      <c r="H18" s="74">
        <v>0</v>
      </c>
    </row>
    <row r="19" spans="1:8" s="19" customFormat="1" ht="15.75" customHeight="1">
      <c r="A19" s="61" t="s">
        <v>29</v>
      </c>
      <c r="B19" s="62" t="s">
        <v>22</v>
      </c>
      <c r="C19" s="74">
        <f>'三月'!F19</f>
        <v>608279</v>
      </c>
      <c r="D19" s="74">
        <v>854</v>
      </c>
      <c r="E19" s="74">
        <v>0</v>
      </c>
      <c r="F19" s="74">
        <f t="shared" si="0"/>
        <v>609133</v>
      </c>
      <c r="G19" s="74">
        <v>559756</v>
      </c>
      <c r="H19" s="74">
        <f>F19-G19</f>
        <v>49377</v>
      </c>
    </row>
    <row r="20" spans="1:8" s="19" customFormat="1" ht="15.75" customHeight="1">
      <c r="A20" s="63"/>
      <c r="B20" s="62" t="s">
        <v>30</v>
      </c>
      <c r="C20" s="74">
        <f>'三月'!F20</f>
        <v>0</v>
      </c>
      <c r="D20" s="74">
        <v>0</v>
      </c>
      <c r="E20" s="74">
        <v>0</v>
      </c>
      <c r="F20" s="74">
        <f t="shared" si="0"/>
        <v>0</v>
      </c>
      <c r="G20" s="74">
        <v>117950</v>
      </c>
      <c r="H20" s="74">
        <v>0</v>
      </c>
    </row>
    <row r="21" spans="1:8" s="19" customFormat="1" ht="15.75" customHeight="1">
      <c r="A21" s="63"/>
      <c r="B21" s="62" t="s">
        <v>31</v>
      </c>
      <c r="C21" s="74">
        <f>'三月'!F21</f>
        <v>0</v>
      </c>
      <c r="D21" s="74">
        <v>0</v>
      </c>
      <c r="E21" s="74">
        <v>0</v>
      </c>
      <c r="F21" s="74">
        <f t="shared" si="0"/>
        <v>0</v>
      </c>
      <c r="G21" s="74">
        <v>106339</v>
      </c>
      <c r="H21" s="74">
        <v>0</v>
      </c>
    </row>
    <row r="22" spans="1:8" s="19" customFormat="1" ht="15.75" customHeight="1">
      <c r="A22" s="64"/>
      <c r="B22" s="62" t="s">
        <v>32</v>
      </c>
      <c r="C22" s="74">
        <f>'三月'!F22</f>
        <v>0</v>
      </c>
      <c r="D22" s="74">
        <v>0</v>
      </c>
      <c r="E22" s="74">
        <v>0</v>
      </c>
      <c r="F22" s="74">
        <f t="shared" si="0"/>
        <v>0</v>
      </c>
      <c r="G22" s="74">
        <v>39743</v>
      </c>
      <c r="H22" s="74">
        <v>0</v>
      </c>
    </row>
    <row r="23" spans="1:8" s="19" customFormat="1" ht="15.75" customHeight="1">
      <c r="A23" s="65" t="s">
        <v>33</v>
      </c>
      <c r="B23" s="62" t="s">
        <v>33</v>
      </c>
      <c r="C23" s="74">
        <f>'三月'!F23</f>
        <v>130668</v>
      </c>
      <c r="D23" s="74">
        <v>48</v>
      </c>
      <c r="E23" s="74">
        <v>1</v>
      </c>
      <c r="F23" s="74">
        <f t="shared" si="0"/>
        <v>130715</v>
      </c>
      <c r="G23" s="74">
        <v>121491</v>
      </c>
      <c r="H23" s="74">
        <f>F23-G23</f>
        <v>9224</v>
      </c>
    </row>
    <row r="24" spans="1:8" s="19" customFormat="1" ht="15.75" customHeight="1">
      <c r="A24" s="62" t="s">
        <v>34</v>
      </c>
      <c r="B24" s="62" t="s">
        <v>34</v>
      </c>
      <c r="C24" s="74">
        <f>'三月'!F24</f>
        <v>124307</v>
      </c>
      <c r="D24" s="74">
        <v>135</v>
      </c>
      <c r="E24" s="74">
        <v>2</v>
      </c>
      <c r="F24" s="74">
        <f t="shared" si="0"/>
        <v>124440</v>
      </c>
      <c r="G24" s="74">
        <v>128416</v>
      </c>
      <c r="H24" s="74">
        <f>F24-G24</f>
        <v>-3976</v>
      </c>
    </row>
    <row r="25" spans="1:8" s="19" customFormat="1" ht="15.75" customHeight="1">
      <c r="A25" s="65" t="s">
        <v>35</v>
      </c>
      <c r="B25" s="62" t="s">
        <v>22</v>
      </c>
      <c r="C25" s="74">
        <f>'三月'!F25</f>
        <v>147748</v>
      </c>
      <c r="D25" s="74">
        <v>97</v>
      </c>
      <c r="E25" s="74">
        <v>0</v>
      </c>
      <c r="F25" s="74">
        <f t="shared" si="0"/>
        <v>147845</v>
      </c>
      <c r="G25" s="74">
        <v>153970</v>
      </c>
      <c r="H25" s="74">
        <f>F25-G25</f>
        <v>-6125</v>
      </c>
    </row>
    <row r="26" spans="1:8" s="19" customFormat="1" ht="15.75" customHeight="1">
      <c r="A26" s="66"/>
      <c r="B26" s="62" t="s">
        <v>36</v>
      </c>
      <c r="C26" s="74">
        <f>'三月'!F26</f>
        <v>0</v>
      </c>
      <c r="D26" s="74">
        <v>0</v>
      </c>
      <c r="E26" s="74">
        <v>0</v>
      </c>
      <c r="F26" s="74">
        <f t="shared" si="0"/>
        <v>0</v>
      </c>
      <c r="G26" s="74">
        <v>26714</v>
      </c>
      <c r="H26" s="74"/>
    </row>
    <row r="27" spans="1:8" s="19" customFormat="1" ht="15.75" customHeight="1">
      <c r="A27" s="61" t="s">
        <v>37</v>
      </c>
      <c r="B27" s="62" t="s">
        <v>17</v>
      </c>
      <c r="C27" s="74">
        <f>'三月'!F27</f>
        <v>402905</v>
      </c>
      <c r="D27" s="74">
        <v>256</v>
      </c>
      <c r="E27" s="74">
        <v>7</v>
      </c>
      <c r="F27" s="74">
        <f t="shared" si="0"/>
        <v>403154</v>
      </c>
      <c r="G27" s="74">
        <v>334772</v>
      </c>
      <c r="H27" s="74">
        <f>F27-G27</f>
        <v>68382</v>
      </c>
    </row>
    <row r="28" spans="1:8" s="19" customFormat="1" ht="15.75" customHeight="1">
      <c r="A28" s="63"/>
      <c r="B28" s="62" t="s">
        <v>38</v>
      </c>
      <c r="C28" s="74">
        <f>'三月'!F28</f>
        <v>0</v>
      </c>
      <c r="D28" s="74">
        <v>0</v>
      </c>
      <c r="E28" s="74">
        <v>0</v>
      </c>
      <c r="F28" s="74">
        <f t="shared" si="0"/>
        <v>0</v>
      </c>
      <c r="G28" s="74">
        <v>72566</v>
      </c>
      <c r="H28" s="74">
        <v>0</v>
      </c>
    </row>
    <row r="29" spans="1:8" s="19" customFormat="1" ht="15.75" customHeight="1">
      <c r="A29" s="63"/>
      <c r="B29" s="62" t="s">
        <v>39</v>
      </c>
      <c r="C29" s="74">
        <f>'三月'!F29</f>
        <v>0</v>
      </c>
      <c r="D29" s="74">
        <v>0</v>
      </c>
      <c r="E29" s="74">
        <v>0</v>
      </c>
      <c r="F29" s="74">
        <f t="shared" si="0"/>
        <v>0</v>
      </c>
      <c r="G29" s="74">
        <v>8147</v>
      </c>
      <c r="H29" s="74">
        <v>0</v>
      </c>
    </row>
    <row r="30" spans="1:8" s="19" customFormat="1" ht="15.75" customHeight="1">
      <c r="A30" s="64"/>
      <c r="B30" s="62" t="s">
        <v>40</v>
      </c>
      <c r="C30" s="74">
        <f>'三月'!F30</f>
        <v>0</v>
      </c>
      <c r="D30" s="74">
        <v>0</v>
      </c>
      <c r="E30" s="74">
        <v>0</v>
      </c>
      <c r="F30" s="74">
        <f t="shared" si="0"/>
        <v>0</v>
      </c>
      <c r="G30" s="74">
        <v>44202</v>
      </c>
      <c r="H30" s="74">
        <v>0</v>
      </c>
    </row>
    <row r="31" spans="1:8" s="19" customFormat="1" ht="15.75" customHeight="1">
      <c r="A31" s="61" t="s">
        <v>41</v>
      </c>
      <c r="B31" s="62" t="s">
        <v>22</v>
      </c>
      <c r="C31" s="74">
        <f>'三月'!F31</f>
        <v>424678</v>
      </c>
      <c r="D31" s="75">
        <v>352</v>
      </c>
      <c r="E31" s="74">
        <v>0</v>
      </c>
      <c r="F31" s="74">
        <f t="shared" si="0"/>
        <v>425030</v>
      </c>
      <c r="G31" s="74">
        <v>418403</v>
      </c>
      <c r="H31" s="74">
        <f>F31-G31</f>
        <v>6627</v>
      </c>
    </row>
    <row r="32" spans="1:8" s="19" customFormat="1" ht="15.75" customHeight="1">
      <c r="A32" s="64"/>
      <c r="B32" s="62" t="s">
        <v>42</v>
      </c>
      <c r="C32" s="74">
        <f>'三月'!F32</f>
        <v>0</v>
      </c>
      <c r="D32" s="74">
        <v>0</v>
      </c>
      <c r="E32" s="74">
        <v>0</v>
      </c>
      <c r="F32" s="74">
        <f t="shared" si="0"/>
        <v>0</v>
      </c>
      <c r="G32" s="74">
        <v>44536</v>
      </c>
      <c r="H32" s="74">
        <v>0</v>
      </c>
    </row>
    <row r="33" spans="1:8" s="19" customFormat="1" ht="15.75" customHeight="1">
      <c r="A33" s="65" t="s">
        <v>43</v>
      </c>
      <c r="B33" s="62" t="s">
        <v>22</v>
      </c>
      <c r="C33" s="74">
        <f>'三月'!F33</f>
        <v>361543</v>
      </c>
      <c r="D33" s="74">
        <v>85</v>
      </c>
      <c r="E33" s="74">
        <v>4</v>
      </c>
      <c r="F33" s="74">
        <f t="shared" si="0"/>
        <v>361624</v>
      </c>
      <c r="G33" s="74">
        <v>333580</v>
      </c>
      <c r="H33" s="74">
        <f>F33-G33</f>
        <v>28044</v>
      </c>
    </row>
    <row r="34" spans="1:8" s="19" customFormat="1" ht="15.75" customHeight="1">
      <c r="A34" s="66"/>
      <c r="B34" s="62" t="s">
        <v>44</v>
      </c>
      <c r="C34" s="74">
        <f>'三月'!F34</f>
        <v>0</v>
      </c>
      <c r="D34" s="74">
        <v>0</v>
      </c>
      <c r="E34" s="74">
        <v>0</v>
      </c>
      <c r="F34" s="74">
        <f t="shared" si="0"/>
        <v>0</v>
      </c>
      <c r="G34" s="74">
        <v>64934</v>
      </c>
      <c r="H34" s="74">
        <v>0</v>
      </c>
    </row>
    <row r="35" spans="1:8" s="19" customFormat="1" ht="15.75" customHeight="1">
      <c r="A35" s="61" t="s">
        <v>45</v>
      </c>
      <c r="B35" s="62" t="s">
        <v>22</v>
      </c>
      <c r="C35" s="74">
        <f>'三月'!F35</f>
        <v>150519</v>
      </c>
      <c r="D35" s="74">
        <v>39</v>
      </c>
      <c r="E35" s="74">
        <v>5</v>
      </c>
      <c r="F35" s="74">
        <f t="shared" si="0"/>
        <v>150553</v>
      </c>
      <c r="G35" s="74">
        <v>157833</v>
      </c>
      <c r="H35" s="74">
        <f>F35-G35</f>
        <v>-7280</v>
      </c>
    </row>
    <row r="36" spans="1:8" s="19" customFormat="1" ht="15.75" customHeight="1">
      <c r="A36" s="64"/>
      <c r="B36" s="62" t="s">
        <v>46</v>
      </c>
      <c r="C36" s="74">
        <f>'三月'!F36</f>
        <v>0</v>
      </c>
      <c r="D36" s="74">
        <v>0</v>
      </c>
      <c r="E36" s="74">
        <v>0</v>
      </c>
      <c r="F36" s="74">
        <f t="shared" si="0"/>
        <v>0</v>
      </c>
      <c r="G36" s="74">
        <v>30755</v>
      </c>
      <c r="H36" s="74">
        <v>0</v>
      </c>
    </row>
    <row r="37" spans="1:8" s="19" customFormat="1" ht="15.75" customHeight="1">
      <c r="A37" s="61" t="s">
        <v>47</v>
      </c>
      <c r="B37" s="62" t="s">
        <v>22</v>
      </c>
      <c r="C37" s="74">
        <f>'三月'!F37</f>
        <v>188530</v>
      </c>
      <c r="D37" s="74">
        <v>23</v>
      </c>
      <c r="E37" s="74">
        <v>0</v>
      </c>
      <c r="F37" s="74">
        <f t="shared" si="0"/>
        <v>188553</v>
      </c>
      <c r="G37" s="74">
        <v>208530</v>
      </c>
      <c r="H37" s="74">
        <f>F37-G37</f>
        <v>-19977</v>
      </c>
    </row>
    <row r="38" spans="1:8" s="19" customFormat="1" ht="15.75" customHeight="1">
      <c r="A38" s="64"/>
      <c r="B38" s="62" t="s">
        <v>48</v>
      </c>
      <c r="C38" s="74">
        <f>'三月'!F38</f>
        <v>0</v>
      </c>
      <c r="D38" s="74">
        <v>0</v>
      </c>
      <c r="E38" s="74">
        <v>0</v>
      </c>
      <c r="F38" s="74">
        <f t="shared" si="0"/>
        <v>0</v>
      </c>
      <c r="G38" s="74">
        <v>30174</v>
      </c>
      <c r="H38" s="74">
        <v>0</v>
      </c>
    </row>
    <row r="39" spans="1:8" s="19" customFormat="1" ht="15.75" customHeight="1">
      <c r="A39" s="62" t="s">
        <v>49</v>
      </c>
      <c r="B39" s="62" t="s">
        <v>49</v>
      </c>
      <c r="C39" s="74">
        <f>'三月'!F39</f>
        <v>92169</v>
      </c>
      <c r="D39" s="74">
        <v>27</v>
      </c>
      <c r="E39" s="74">
        <v>4</v>
      </c>
      <c r="F39" s="74">
        <f t="shared" si="0"/>
        <v>92192</v>
      </c>
      <c r="G39" s="74">
        <v>84986</v>
      </c>
      <c r="H39" s="74">
        <f>F39-G39</f>
        <v>7206</v>
      </c>
    </row>
    <row r="40" spans="1:8" s="19" customFormat="1" ht="15.75" customHeight="1">
      <c r="A40" s="62" t="s">
        <v>50</v>
      </c>
      <c r="B40" s="62" t="s">
        <v>22</v>
      </c>
      <c r="C40" s="74">
        <f>'三月'!F40</f>
        <v>154646</v>
      </c>
      <c r="D40" s="74">
        <v>32</v>
      </c>
      <c r="E40" s="74">
        <v>0</v>
      </c>
      <c r="F40" s="74">
        <f t="shared" si="0"/>
        <v>154678</v>
      </c>
      <c r="G40" s="74">
        <v>161002</v>
      </c>
      <c r="H40" s="74">
        <f>F40-G40</f>
        <v>-6324</v>
      </c>
    </row>
    <row r="41" spans="1:8" s="19" customFormat="1" ht="15.75" customHeight="1">
      <c r="A41" s="61" t="s">
        <v>51</v>
      </c>
      <c r="B41" s="62" t="s">
        <v>17</v>
      </c>
      <c r="C41" s="74">
        <f>'三月'!F41</f>
        <v>253642</v>
      </c>
      <c r="D41" s="74">
        <v>226</v>
      </c>
      <c r="E41" s="74">
        <v>0</v>
      </c>
      <c r="F41" s="74">
        <f t="shared" si="0"/>
        <v>253868</v>
      </c>
      <c r="G41" s="74">
        <v>243639</v>
      </c>
      <c r="H41" s="74">
        <f>F41-G41</f>
        <v>10229</v>
      </c>
    </row>
    <row r="42" spans="1:8" s="19" customFormat="1" ht="15.75" customHeight="1">
      <c r="A42" s="63"/>
      <c r="B42" s="62" t="s">
        <v>52</v>
      </c>
      <c r="C42" s="74">
        <f>'三月'!F42</f>
        <v>0</v>
      </c>
      <c r="D42" s="74">
        <v>0</v>
      </c>
      <c r="E42" s="74">
        <v>0</v>
      </c>
      <c r="F42" s="74">
        <f t="shared" si="0"/>
        <v>0</v>
      </c>
      <c r="G42" s="74">
        <v>41580</v>
      </c>
      <c r="H42" s="74">
        <v>0</v>
      </c>
    </row>
    <row r="43" spans="1:8" s="19" customFormat="1" ht="15.75" customHeight="1">
      <c r="A43" s="63"/>
      <c r="B43" s="62" t="s">
        <v>39</v>
      </c>
      <c r="C43" s="74">
        <f>'三月'!F43</f>
        <v>0</v>
      </c>
      <c r="D43" s="74">
        <v>0</v>
      </c>
      <c r="E43" s="74">
        <v>0</v>
      </c>
      <c r="F43" s="74">
        <f t="shared" si="0"/>
        <v>0</v>
      </c>
      <c r="G43" s="74">
        <v>29690</v>
      </c>
      <c r="H43" s="74">
        <v>0</v>
      </c>
    </row>
    <row r="44" spans="1:8" s="19" customFormat="1" ht="15.75" customHeight="1">
      <c r="A44" s="63"/>
      <c r="B44" s="62" t="s">
        <v>53</v>
      </c>
      <c r="C44" s="74">
        <f>'三月'!F44</f>
        <v>0</v>
      </c>
      <c r="D44" s="74">
        <v>0</v>
      </c>
      <c r="E44" s="74">
        <v>0</v>
      </c>
      <c r="F44" s="74">
        <f t="shared" si="0"/>
        <v>0</v>
      </c>
      <c r="G44" s="74">
        <v>41740</v>
      </c>
      <c r="H44" s="74">
        <v>0</v>
      </c>
    </row>
    <row r="45" spans="1:8" s="19" customFormat="1" ht="15.75" customHeight="1">
      <c r="A45" s="63"/>
      <c r="B45" s="62" t="s">
        <v>54</v>
      </c>
      <c r="C45" s="74">
        <f>'三月'!F45</f>
        <v>0</v>
      </c>
      <c r="D45" s="74">
        <v>0</v>
      </c>
      <c r="E45" s="74">
        <v>0</v>
      </c>
      <c r="F45" s="74">
        <f t="shared" si="0"/>
        <v>0</v>
      </c>
      <c r="G45" s="74">
        <v>64842</v>
      </c>
      <c r="H45" s="74">
        <v>0</v>
      </c>
    </row>
    <row r="46" spans="1:8" s="19" customFormat="1" ht="15.75" customHeight="1">
      <c r="A46" s="63"/>
      <c r="B46" s="62" t="s">
        <v>55</v>
      </c>
      <c r="C46" s="74">
        <f>'三月'!F46</f>
        <v>0</v>
      </c>
      <c r="D46" s="74">
        <v>0</v>
      </c>
      <c r="E46" s="74">
        <v>0</v>
      </c>
      <c r="F46" s="74">
        <f t="shared" si="0"/>
        <v>0</v>
      </c>
      <c r="G46" s="74">
        <v>18844</v>
      </c>
      <c r="H46" s="74">
        <v>0</v>
      </c>
    </row>
    <row r="47" spans="1:8" s="19" customFormat="1" ht="15.75" customHeight="1">
      <c r="A47" s="64"/>
      <c r="B47" s="62" t="s">
        <v>56</v>
      </c>
      <c r="C47" s="74">
        <f>'三月'!F47</f>
        <v>0</v>
      </c>
      <c r="D47" s="74">
        <v>0</v>
      </c>
      <c r="E47" s="74">
        <v>0</v>
      </c>
      <c r="F47" s="74">
        <f t="shared" si="0"/>
        <v>0</v>
      </c>
      <c r="G47" s="74">
        <v>46943</v>
      </c>
      <c r="H47" s="74">
        <v>0</v>
      </c>
    </row>
    <row r="48" spans="1:8" s="19" customFormat="1" ht="15.75" customHeight="1">
      <c r="A48" s="61" t="s">
        <v>57</v>
      </c>
      <c r="B48" s="62" t="s">
        <v>22</v>
      </c>
      <c r="C48" s="74">
        <f>'三月'!F48</f>
        <v>324598</v>
      </c>
      <c r="D48" s="75">
        <v>243</v>
      </c>
      <c r="E48" s="74">
        <v>5</v>
      </c>
      <c r="F48" s="74">
        <f t="shared" si="0"/>
        <v>324836</v>
      </c>
      <c r="G48" s="74">
        <v>337957</v>
      </c>
      <c r="H48" s="74">
        <f>F48-G48</f>
        <v>-13121</v>
      </c>
    </row>
    <row r="49" spans="1:8" s="19" customFormat="1" ht="15.75" customHeight="1">
      <c r="A49" s="63"/>
      <c r="B49" s="62" t="s">
        <v>58</v>
      </c>
      <c r="C49" s="74">
        <f>'三月'!F49</f>
        <v>0</v>
      </c>
      <c r="D49" s="74">
        <v>0</v>
      </c>
      <c r="E49" s="74">
        <v>0</v>
      </c>
      <c r="F49" s="74">
        <f t="shared" si="0"/>
        <v>0</v>
      </c>
      <c r="G49" s="74">
        <v>24702</v>
      </c>
      <c r="H49" s="74">
        <v>0</v>
      </c>
    </row>
    <row r="50" spans="1:8" s="19" customFormat="1" ht="15.75" customHeight="1">
      <c r="A50" s="64"/>
      <c r="B50" s="62" t="s">
        <v>97</v>
      </c>
      <c r="C50" s="74">
        <f>'三月'!F50</f>
        <v>0</v>
      </c>
      <c r="D50" s="74">
        <v>0</v>
      </c>
      <c r="E50" s="74">
        <v>0</v>
      </c>
      <c r="F50" s="74">
        <f t="shared" si="0"/>
        <v>0</v>
      </c>
      <c r="G50" s="74">
        <v>65866</v>
      </c>
      <c r="H50" s="74">
        <v>0</v>
      </c>
    </row>
    <row r="51" spans="1:8" s="19" customFormat="1" ht="15.75" customHeight="1">
      <c r="A51" s="65" t="s">
        <v>59</v>
      </c>
      <c r="B51" s="62" t="s">
        <v>120</v>
      </c>
      <c r="C51" s="74">
        <f>'三月'!F51</f>
        <v>371825</v>
      </c>
      <c r="D51" s="74">
        <v>462</v>
      </c>
      <c r="E51" s="74">
        <v>3</v>
      </c>
      <c r="F51" s="74">
        <f t="shared" si="0"/>
        <v>372284</v>
      </c>
      <c r="G51" s="74">
        <v>394543</v>
      </c>
      <c r="H51" s="74">
        <f>F51-G51</f>
        <v>-22259</v>
      </c>
    </row>
    <row r="52" spans="1:8" s="19" customFormat="1" ht="15.75" customHeight="1">
      <c r="A52" s="66"/>
      <c r="B52" s="62" t="s">
        <v>60</v>
      </c>
      <c r="C52" s="74">
        <f>'三月'!F52</f>
        <v>0</v>
      </c>
      <c r="D52" s="74">
        <v>0</v>
      </c>
      <c r="E52" s="74">
        <v>0</v>
      </c>
      <c r="F52" s="74">
        <f t="shared" si="0"/>
        <v>0</v>
      </c>
      <c r="G52" s="74">
        <v>114020</v>
      </c>
      <c r="H52" s="74">
        <v>0</v>
      </c>
    </row>
    <row r="53" spans="1:8" s="19" customFormat="1" ht="15.75" customHeight="1">
      <c r="A53" s="67"/>
      <c r="B53" s="62" t="s">
        <v>61</v>
      </c>
      <c r="C53" s="74">
        <f>'三月'!F53</f>
        <v>0</v>
      </c>
      <c r="D53" s="74">
        <v>0</v>
      </c>
      <c r="E53" s="74">
        <v>0</v>
      </c>
      <c r="F53" s="74">
        <f t="shared" si="0"/>
        <v>0</v>
      </c>
      <c r="G53" s="74">
        <v>30556</v>
      </c>
      <c r="H53" s="74">
        <v>0</v>
      </c>
    </row>
    <row r="54" spans="1:8" s="19" customFormat="1" ht="15.75" customHeight="1">
      <c r="A54" s="61" t="s">
        <v>62</v>
      </c>
      <c r="B54" s="62" t="s">
        <v>22</v>
      </c>
      <c r="C54" s="74">
        <f>'三月'!F54</f>
        <v>253963</v>
      </c>
      <c r="D54" s="75">
        <v>137</v>
      </c>
      <c r="E54" s="74">
        <v>2</v>
      </c>
      <c r="F54" s="74">
        <f t="shared" si="0"/>
        <v>254098</v>
      </c>
      <c r="G54" s="74">
        <v>257691</v>
      </c>
      <c r="H54" s="74">
        <f>F54-G54</f>
        <v>-3593</v>
      </c>
    </row>
    <row r="55" spans="1:8" s="19" customFormat="1" ht="15.75" customHeight="1">
      <c r="A55" s="64"/>
      <c r="B55" s="62" t="s">
        <v>63</v>
      </c>
      <c r="C55" s="74">
        <f>'三月'!F55</f>
        <v>0</v>
      </c>
      <c r="D55" s="74">
        <v>0</v>
      </c>
      <c r="E55" s="74">
        <v>0</v>
      </c>
      <c r="F55" s="74">
        <f t="shared" si="0"/>
        <v>0</v>
      </c>
      <c r="G55" s="74">
        <v>67647</v>
      </c>
      <c r="H55" s="74">
        <v>0</v>
      </c>
    </row>
    <row r="56" spans="1:8" s="19" customFormat="1" ht="15.75" customHeight="1">
      <c r="A56" s="65" t="s">
        <v>64</v>
      </c>
      <c r="B56" s="62" t="s">
        <v>22</v>
      </c>
      <c r="C56" s="74">
        <f>'三月'!F56</f>
        <v>141493</v>
      </c>
      <c r="D56" s="74">
        <v>40</v>
      </c>
      <c r="E56" s="74">
        <v>1</v>
      </c>
      <c r="F56" s="74">
        <f t="shared" si="0"/>
        <v>141532</v>
      </c>
      <c r="G56" s="74">
        <v>138489</v>
      </c>
      <c r="H56" s="74">
        <f>F56-G56</f>
        <v>3043</v>
      </c>
    </row>
    <row r="57" spans="1:8" s="19" customFormat="1" ht="15.75" customHeight="1">
      <c r="A57" s="66"/>
      <c r="B57" s="62" t="s">
        <v>65</v>
      </c>
      <c r="C57" s="74">
        <f>'三月'!F57</f>
        <v>0</v>
      </c>
      <c r="D57" s="74">
        <v>12</v>
      </c>
      <c r="E57" s="74">
        <v>0</v>
      </c>
      <c r="F57" s="74">
        <f t="shared" si="0"/>
        <v>12</v>
      </c>
      <c r="G57" s="74">
        <v>29652</v>
      </c>
      <c r="H57" s="74">
        <v>0</v>
      </c>
    </row>
    <row r="58" spans="1:8" s="19" customFormat="1" ht="15.75" customHeight="1">
      <c r="A58" s="61" t="s">
        <v>66</v>
      </c>
      <c r="B58" s="62" t="s">
        <v>22</v>
      </c>
      <c r="C58" s="74">
        <f>'三月'!F58</f>
        <v>113541</v>
      </c>
      <c r="D58" s="74">
        <v>26</v>
      </c>
      <c r="E58" s="74">
        <v>1</v>
      </c>
      <c r="F58" s="74">
        <f t="shared" si="0"/>
        <v>113566</v>
      </c>
      <c r="G58" s="74">
        <v>111436</v>
      </c>
      <c r="H58" s="74">
        <f>F58-G58</f>
        <v>2130</v>
      </c>
    </row>
    <row r="59" spans="1:8" s="19" customFormat="1" ht="15.75" customHeight="1">
      <c r="A59" s="64"/>
      <c r="B59" s="62" t="s">
        <v>67</v>
      </c>
      <c r="C59" s="74">
        <f>'三月'!F59</f>
        <v>0</v>
      </c>
      <c r="D59" s="74">
        <v>0</v>
      </c>
      <c r="E59" s="74">
        <v>0</v>
      </c>
      <c r="F59" s="74">
        <f t="shared" si="0"/>
        <v>0</v>
      </c>
      <c r="G59" s="74">
        <v>36493</v>
      </c>
      <c r="H59" s="74">
        <v>0</v>
      </c>
    </row>
    <row r="60" spans="1:8" s="19" customFormat="1" ht="15.75" customHeight="1">
      <c r="A60" s="61" t="s">
        <v>68</v>
      </c>
      <c r="B60" s="62" t="s">
        <v>22</v>
      </c>
      <c r="C60" s="74">
        <f>'三月'!F60</f>
        <v>69237</v>
      </c>
      <c r="D60" s="74">
        <v>37</v>
      </c>
      <c r="E60" s="74">
        <v>0</v>
      </c>
      <c r="F60" s="74">
        <f t="shared" si="0"/>
        <v>69274</v>
      </c>
      <c r="G60" s="74">
        <v>75680</v>
      </c>
      <c r="H60" s="74">
        <f>F60-G60</f>
        <v>-6406</v>
      </c>
    </row>
    <row r="61" spans="1:8" s="19" customFormat="1" ht="15.75" customHeight="1">
      <c r="A61" s="64"/>
      <c r="B61" s="62" t="s">
        <v>69</v>
      </c>
      <c r="C61" s="74">
        <f>'三月'!F61</f>
        <v>0</v>
      </c>
      <c r="D61" s="74">
        <v>0</v>
      </c>
      <c r="E61" s="74">
        <v>0</v>
      </c>
      <c r="F61" s="74">
        <f t="shared" si="0"/>
        <v>0</v>
      </c>
      <c r="G61" s="74">
        <v>35668</v>
      </c>
      <c r="H61" s="74">
        <v>0</v>
      </c>
    </row>
    <row r="62" spans="1:8" s="19" customFormat="1" ht="15.75" customHeight="1">
      <c r="A62" s="65" t="s">
        <v>70</v>
      </c>
      <c r="B62" s="62" t="s">
        <v>22</v>
      </c>
      <c r="C62" s="74">
        <f>'三月'!F62</f>
        <v>26236</v>
      </c>
      <c r="D62" s="74">
        <v>18</v>
      </c>
      <c r="E62" s="74">
        <v>0</v>
      </c>
      <c r="F62" s="74">
        <f t="shared" si="0"/>
        <v>26254</v>
      </c>
      <c r="G62" s="74">
        <v>29026</v>
      </c>
      <c r="H62" s="74">
        <f>F62-G62</f>
        <v>-2772</v>
      </c>
    </row>
    <row r="63" spans="1:11" s="19" customFormat="1" ht="15.75" customHeight="1">
      <c r="A63" s="66"/>
      <c r="B63" s="62" t="s">
        <v>71</v>
      </c>
      <c r="C63" s="74">
        <f>'三月'!F63</f>
        <v>0</v>
      </c>
      <c r="D63" s="74">
        <v>0</v>
      </c>
      <c r="E63" s="74">
        <v>0</v>
      </c>
      <c r="F63" s="74">
        <f t="shared" si="0"/>
        <v>0</v>
      </c>
      <c r="G63" s="74">
        <v>16908</v>
      </c>
      <c r="H63" s="74">
        <v>0</v>
      </c>
      <c r="J63" s="83"/>
      <c r="K63" s="83"/>
    </row>
    <row r="64" spans="1:11" s="19" customFormat="1" ht="15.75" customHeight="1">
      <c r="A64" s="61" t="s">
        <v>72</v>
      </c>
      <c r="B64" s="62" t="s">
        <v>17</v>
      </c>
      <c r="C64" s="74">
        <f>'三月'!F64</f>
        <v>838681</v>
      </c>
      <c r="D64" s="74">
        <v>130</v>
      </c>
      <c r="E64" s="74">
        <v>16</v>
      </c>
      <c r="F64" s="74">
        <f t="shared" si="0"/>
        <v>838795</v>
      </c>
      <c r="G64" s="74">
        <v>916338</v>
      </c>
      <c r="H64" s="74">
        <f>F64-G64</f>
        <v>-77543</v>
      </c>
      <c r="J64" s="82"/>
      <c r="K64" s="82"/>
    </row>
    <row r="65" spans="1:11" s="19" customFormat="1" ht="15.75" customHeight="1">
      <c r="A65" s="63"/>
      <c r="B65" s="62" t="s">
        <v>98</v>
      </c>
      <c r="C65" s="74">
        <f>'三月'!F65</f>
        <v>0</v>
      </c>
      <c r="D65" s="74">
        <v>0</v>
      </c>
      <c r="E65" s="74">
        <v>0</v>
      </c>
      <c r="F65" s="74">
        <v>0</v>
      </c>
      <c r="G65" s="74">
        <v>73158</v>
      </c>
      <c r="H65" s="74">
        <v>0</v>
      </c>
      <c r="J65" s="82"/>
      <c r="K65" s="82"/>
    </row>
    <row r="66" spans="1:11" s="19" customFormat="1" ht="15.75" customHeight="1">
      <c r="A66" s="63"/>
      <c r="B66" s="62" t="s">
        <v>20</v>
      </c>
      <c r="C66" s="74">
        <f>'三月'!F66</f>
        <v>0</v>
      </c>
      <c r="D66" s="74">
        <v>0</v>
      </c>
      <c r="E66" s="74">
        <v>2</v>
      </c>
      <c r="F66" s="74">
        <v>0</v>
      </c>
      <c r="G66" s="74">
        <v>83600</v>
      </c>
      <c r="H66" s="74">
        <v>0</v>
      </c>
      <c r="J66" s="82"/>
      <c r="K66" s="82"/>
    </row>
    <row r="67" spans="1:11" s="19" customFormat="1" ht="15.75" customHeight="1">
      <c r="A67" s="63"/>
      <c r="B67" s="62" t="s">
        <v>99</v>
      </c>
      <c r="C67" s="74">
        <f>'三月'!F67</f>
        <v>0</v>
      </c>
      <c r="D67" s="74">
        <v>4</v>
      </c>
      <c r="E67" s="74">
        <v>2</v>
      </c>
      <c r="F67" s="74">
        <v>0</v>
      </c>
      <c r="G67" s="74">
        <v>111636</v>
      </c>
      <c r="H67" s="74">
        <v>0</v>
      </c>
      <c r="J67" s="82"/>
      <c r="K67" s="82"/>
    </row>
    <row r="68" spans="1:11" s="19" customFormat="1" ht="15.75" customHeight="1">
      <c r="A68" s="63"/>
      <c r="B68" s="62" t="s">
        <v>18</v>
      </c>
      <c r="C68" s="74">
        <f>'三月'!F68</f>
        <v>0</v>
      </c>
      <c r="D68" s="74">
        <v>53</v>
      </c>
      <c r="E68" s="74">
        <v>2</v>
      </c>
      <c r="F68" s="74">
        <v>0</v>
      </c>
      <c r="G68" s="74">
        <v>83226</v>
      </c>
      <c r="H68" s="74">
        <v>0</v>
      </c>
      <c r="J68" s="82"/>
      <c r="K68" s="82"/>
    </row>
    <row r="69" spans="1:11" s="19" customFormat="1" ht="15.75" customHeight="1">
      <c r="A69" s="63"/>
      <c r="B69" s="62" t="s">
        <v>100</v>
      </c>
      <c r="C69" s="74">
        <f>'三月'!F69</f>
        <v>0</v>
      </c>
      <c r="D69" s="74">
        <v>5</v>
      </c>
      <c r="E69" s="74">
        <v>2</v>
      </c>
      <c r="F69" s="74">
        <v>0</v>
      </c>
      <c r="G69" s="74">
        <v>58712</v>
      </c>
      <c r="H69" s="74">
        <v>0</v>
      </c>
      <c r="J69" s="82"/>
      <c r="K69" s="82"/>
    </row>
    <row r="70" spans="1:11" s="19" customFormat="1" ht="15.75" customHeight="1">
      <c r="A70" s="63"/>
      <c r="B70" s="62" t="s">
        <v>101</v>
      </c>
      <c r="C70" s="74">
        <f>'三月'!F70</f>
        <v>0</v>
      </c>
      <c r="D70" s="74">
        <v>0</v>
      </c>
      <c r="E70" s="74">
        <v>0</v>
      </c>
      <c r="F70" s="74">
        <v>0</v>
      </c>
      <c r="G70" s="74">
        <v>44383</v>
      </c>
      <c r="H70" s="74">
        <v>0</v>
      </c>
      <c r="J70" s="82"/>
      <c r="K70" s="82"/>
    </row>
    <row r="71" spans="1:11" s="19" customFormat="1" ht="15.75" customHeight="1">
      <c r="A71" s="63"/>
      <c r="B71" s="62" t="s">
        <v>102</v>
      </c>
      <c r="C71" s="74">
        <f>'三月'!F71</f>
        <v>0</v>
      </c>
      <c r="D71" s="74">
        <v>6</v>
      </c>
      <c r="E71" s="74">
        <v>0</v>
      </c>
      <c r="F71" s="74">
        <v>0</v>
      </c>
      <c r="G71" s="74">
        <v>71311</v>
      </c>
      <c r="H71" s="74">
        <v>0</v>
      </c>
      <c r="J71" s="82"/>
      <c r="K71" s="82"/>
    </row>
    <row r="72" spans="1:11" s="19" customFormat="1" ht="15.75" customHeight="1">
      <c r="A72" s="63"/>
      <c r="B72" s="62" t="s">
        <v>73</v>
      </c>
      <c r="C72" s="74">
        <f>'三月'!F72</f>
        <v>0</v>
      </c>
      <c r="D72" s="74">
        <v>38</v>
      </c>
      <c r="E72" s="74">
        <v>1</v>
      </c>
      <c r="F72" s="74">
        <v>0</v>
      </c>
      <c r="G72" s="74">
        <v>89823</v>
      </c>
      <c r="H72" s="74">
        <v>0</v>
      </c>
      <c r="J72" s="82"/>
      <c r="K72" s="82"/>
    </row>
    <row r="73" spans="1:11" s="19" customFormat="1" ht="15.75" customHeight="1">
      <c r="A73" s="63"/>
      <c r="B73" s="62" t="s">
        <v>74</v>
      </c>
      <c r="C73" s="74">
        <f>'三月'!F73</f>
        <v>0</v>
      </c>
      <c r="D73" s="74">
        <v>0</v>
      </c>
      <c r="E73" s="74">
        <v>1</v>
      </c>
      <c r="F73" s="74">
        <v>0</v>
      </c>
      <c r="G73" s="74">
        <v>37605</v>
      </c>
      <c r="H73" s="74">
        <v>0</v>
      </c>
      <c r="J73" s="82"/>
      <c r="K73" s="82"/>
    </row>
    <row r="74" spans="1:11" s="19" customFormat="1" ht="15.75" customHeight="1">
      <c r="A74" s="63"/>
      <c r="B74" s="62" t="s">
        <v>75</v>
      </c>
      <c r="C74" s="74">
        <f>'三月'!F74</f>
        <v>0</v>
      </c>
      <c r="D74" s="74">
        <v>10</v>
      </c>
      <c r="E74" s="74">
        <v>1</v>
      </c>
      <c r="F74" s="74">
        <v>0</v>
      </c>
      <c r="G74" s="74">
        <v>86478</v>
      </c>
      <c r="H74" s="74">
        <v>0</v>
      </c>
      <c r="J74" s="82"/>
      <c r="K74" s="82"/>
    </row>
    <row r="75" spans="1:11" s="19" customFormat="1" ht="15.75" customHeight="1">
      <c r="A75" s="63"/>
      <c r="B75" s="62" t="s">
        <v>103</v>
      </c>
      <c r="C75" s="74">
        <f>'三月'!F75</f>
        <v>0</v>
      </c>
      <c r="D75" s="74">
        <v>0</v>
      </c>
      <c r="E75" s="74">
        <v>5</v>
      </c>
      <c r="F75" s="74">
        <v>0</v>
      </c>
      <c r="G75" s="74">
        <v>93948</v>
      </c>
      <c r="H75" s="74">
        <v>0</v>
      </c>
      <c r="J75" s="82"/>
      <c r="K75" s="82"/>
    </row>
    <row r="76" spans="1:11" s="19" customFormat="1" ht="15.75" customHeight="1">
      <c r="A76" s="63"/>
      <c r="B76" s="62" t="s">
        <v>104</v>
      </c>
      <c r="C76" s="74">
        <f>'三月'!F76</f>
        <v>126</v>
      </c>
      <c r="D76" s="74">
        <v>14</v>
      </c>
      <c r="E76" s="74">
        <v>0</v>
      </c>
      <c r="F76" s="74">
        <v>0</v>
      </c>
      <c r="G76" s="74">
        <v>82458</v>
      </c>
      <c r="H76" s="74">
        <v>0</v>
      </c>
      <c r="J76" s="82"/>
      <c r="K76" s="82"/>
    </row>
    <row r="77" spans="1:11" s="19" customFormat="1" ht="15.75" customHeight="1">
      <c r="A77" s="61" t="s">
        <v>76</v>
      </c>
      <c r="B77" s="60" t="s">
        <v>17</v>
      </c>
      <c r="C77" s="74">
        <f>'三月'!F77</f>
        <v>513310</v>
      </c>
      <c r="D77" s="74">
        <v>249</v>
      </c>
      <c r="E77" s="74">
        <v>11</v>
      </c>
      <c r="F77" s="74">
        <f>C77+D77-E77</f>
        <v>513548</v>
      </c>
      <c r="G77" s="74">
        <v>530146</v>
      </c>
      <c r="H77" s="74">
        <f>F77-G77</f>
        <v>-16598</v>
      </c>
      <c r="J77" s="83"/>
      <c r="K77" s="83"/>
    </row>
    <row r="78" spans="1:11" s="19" customFormat="1" ht="15.75" customHeight="1">
      <c r="A78" s="63"/>
      <c r="B78" s="60" t="s">
        <v>77</v>
      </c>
      <c r="C78" s="74">
        <f>'三月'!F78</f>
        <v>0</v>
      </c>
      <c r="D78" s="74">
        <v>0</v>
      </c>
      <c r="E78" s="74">
        <v>4</v>
      </c>
      <c r="F78" s="74">
        <v>0</v>
      </c>
      <c r="G78" s="74">
        <v>11254</v>
      </c>
      <c r="H78" s="74">
        <v>0</v>
      </c>
      <c r="J78" s="83"/>
      <c r="K78" s="83"/>
    </row>
    <row r="79" spans="1:8" s="19" customFormat="1" ht="15.75" customHeight="1">
      <c r="A79" s="63"/>
      <c r="B79" s="60" t="s">
        <v>78</v>
      </c>
      <c r="C79" s="74">
        <f>'三月'!F79</f>
        <v>0</v>
      </c>
      <c r="D79" s="74">
        <v>2</v>
      </c>
      <c r="E79" s="74">
        <v>2</v>
      </c>
      <c r="F79" s="74">
        <v>0</v>
      </c>
      <c r="G79" s="74">
        <v>37893</v>
      </c>
      <c r="H79" s="74">
        <v>0</v>
      </c>
    </row>
    <row r="80" spans="1:8" s="19" customFormat="1" ht="15.75" customHeight="1">
      <c r="A80" s="63"/>
      <c r="B80" s="60" t="s">
        <v>79</v>
      </c>
      <c r="C80" s="74">
        <f>'三月'!F80</f>
        <v>0</v>
      </c>
      <c r="D80" s="74">
        <v>59</v>
      </c>
      <c r="E80" s="74">
        <v>0</v>
      </c>
      <c r="F80" s="74">
        <v>0</v>
      </c>
      <c r="G80" s="74">
        <v>65026</v>
      </c>
      <c r="H80" s="74">
        <v>0</v>
      </c>
    </row>
    <row r="81" spans="1:8" s="19" customFormat="1" ht="15.75" customHeight="1">
      <c r="A81" s="63"/>
      <c r="B81" s="60" t="s">
        <v>80</v>
      </c>
      <c r="C81" s="74">
        <f>'三月'!F81</f>
        <v>0</v>
      </c>
      <c r="D81" s="74">
        <v>170</v>
      </c>
      <c r="E81" s="74">
        <v>0</v>
      </c>
      <c r="F81" s="74">
        <v>0</v>
      </c>
      <c r="G81" s="74">
        <v>52626</v>
      </c>
      <c r="H81" s="74">
        <v>0</v>
      </c>
    </row>
    <row r="82" spans="1:8" s="19" customFormat="1" ht="15.75" customHeight="1">
      <c r="A82" s="63"/>
      <c r="B82" s="60" t="s">
        <v>81</v>
      </c>
      <c r="C82" s="74">
        <f>'三月'!F82</f>
        <v>0</v>
      </c>
      <c r="D82" s="74">
        <v>1</v>
      </c>
      <c r="E82" s="74">
        <v>1</v>
      </c>
      <c r="F82" s="74">
        <v>0</v>
      </c>
      <c r="G82" s="74">
        <v>122138</v>
      </c>
      <c r="H82" s="74">
        <v>0</v>
      </c>
    </row>
    <row r="83" spans="1:8" s="19" customFormat="1" ht="15.75" customHeight="1">
      <c r="A83" s="63"/>
      <c r="B83" s="60" t="s">
        <v>82</v>
      </c>
      <c r="C83" s="74">
        <f>'三月'!F83</f>
        <v>0</v>
      </c>
      <c r="D83" s="74">
        <v>2</v>
      </c>
      <c r="E83" s="74">
        <v>2</v>
      </c>
      <c r="F83" s="74">
        <v>0</v>
      </c>
      <c r="G83" s="74">
        <v>22575</v>
      </c>
      <c r="H83" s="74">
        <v>0</v>
      </c>
    </row>
    <row r="84" spans="1:8" s="19" customFormat="1" ht="15.75" customHeight="1">
      <c r="A84" s="63"/>
      <c r="B84" s="60" t="s">
        <v>83</v>
      </c>
      <c r="C84" s="74">
        <f>'三月'!F84</f>
        <v>0</v>
      </c>
      <c r="D84" s="74">
        <v>0</v>
      </c>
      <c r="E84" s="74">
        <v>0</v>
      </c>
      <c r="F84" s="74">
        <v>0</v>
      </c>
      <c r="G84" s="74">
        <v>12166</v>
      </c>
      <c r="H84" s="74">
        <v>0</v>
      </c>
    </row>
    <row r="85" spans="1:8" s="19" customFormat="1" ht="15.75" customHeight="1">
      <c r="A85" s="63"/>
      <c r="B85" s="60" t="s">
        <v>84</v>
      </c>
      <c r="C85" s="74">
        <f>'三月'!F85</f>
        <v>0</v>
      </c>
      <c r="D85" s="74">
        <v>1</v>
      </c>
      <c r="E85" s="74">
        <v>2</v>
      </c>
      <c r="F85" s="74">
        <v>0</v>
      </c>
      <c r="G85" s="74">
        <v>68565</v>
      </c>
      <c r="H85" s="74">
        <v>0</v>
      </c>
    </row>
    <row r="86" spans="1:8" s="19" customFormat="1" ht="15.75" customHeight="1">
      <c r="A86" s="63"/>
      <c r="B86" s="60" t="s">
        <v>85</v>
      </c>
      <c r="C86" s="74">
        <f>'三月'!F86</f>
        <v>0</v>
      </c>
      <c r="D86" s="74">
        <v>3</v>
      </c>
      <c r="E86" s="74">
        <v>0</v>
      </c>
      <c r="F86" s="74">
        <v>0</v>
      </c>
      <c r="G86" s="74">
        <v>69874</v>
      </c>
      <c r="H86" s="74">
        <v>0</v>
      </c>
    </row>
    <row r="87" spans="1:8" s="19" customFormat="1" ht="15.75" customHeight="1">
      <c r="A87" s="63"/>
      <c r="B87" s="60" t="s">
        <v>86</v>
      </c>
      <c r="C87" s="74">
        <f>'三月'!F87</f>
        <v>0</v>
      </c>
      <c r="D87" s="74">
        <v>0</v>
      </c>
      <c r="E87" s="74">
        <v>0</v>
      </c>
      <c r="F87" s="74">
        <v>0</v>
      </c>
      <c r="G87" s="74">
        <v>10761</v>
      </c>
      <c r="H87" s="74">
        <v>0</v>
      </c>
    </row>
    <row r="88" spans="1:8" s="19" customFormat="1" ht="15.75" customHeight="1">
      <c r="A88" s="64"/>
      <c r="B88" s="60" t="s">
        <v>87</v>
      </c>
      <c r="C88" s="74">
        <f>'三月'!F88</f>
        <v>0</v>
      </c>
      <c r="D88" s="74">
        <v>11</v>
      </c>
      <c r="E88" s="74">
        <v>0</v>
      </c>
      <c r="F88" s="74">
        <v>0</v>
      </c>
      <c r="G88" s="74">
        <v>57268</v>
      </c>
      <c r="H88" s="74">
        <v>0</v>
      </c>
    </row>
    <row r="89" spans="1:8" s="19" customFormat="1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s="19" customFormat="1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s="19" customFormat="1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7" sqref="H7"/>
    </sheetView>
  </sheetViews>
  <sheetFormatPr defaultColWidth="9.00390625" defaultRowHeight="16.5"/>
  <cols>
    <col min="1" max="1" width="7.25390625" style="1" customWidth="1"/>
    <col min="2" max="2" width="9.625" style="1" customWidth="1"/>
    <col min="3" max="3" width="11.125" style="1" customWidth="1"/>
    <col min="4" max="4" width="13.50390625" style="1" customWidth="1"/>
    <col min="5" max="5" width="9.25390625" style="1" customWidth="1"/>
    <col min="6" max="6" width="11.75390625" style="1" customWidth="1"/>
    <col min="7" max="7" width="11.00390625" style="1" customWidth="1"/>
    <col min="8" max="8" width="10.00390625" style="2" customWidth="1"/>
    <col min="9" max="16384" width="9.00390625" style="1" customWidth="1"/>
  </cols>
  <sheetData>
    <row r="1" spans="1:8" s="18" customFormat="1" ht="21" customHeight="1">
      <c r="A1" s="94" t="s">
        <v>112</v>
      </c>
      <c r="B1" s="96"/>
      <c r="C1" s="96"/>
      <c r="D1" s="96"/>
      <c r="E1" s="96"/>
      <c r="H1" s="19"/>
    </row>
    <row r="2" spans="1:8" s="18" customFormat="1" ht="16.5">
      <c r="A2" s="95" t="s">
        <v>125</v>
      </c>
      <c r="B2" s="97"/>
      <c r="C2" s="97"/>
      <c r="D2" s="97"/>
      <c r="E2" s="97"/>
      <c r="H2" s="21" t="s">
        <v>105</v>
      </c>
    </row>
    <row r="3" spans="1:8" s="18" customFormat="1" ht="15.75" customHeight="1">
      <c r="A3" s="88" t="s">
        <v>110</v>
      </c>
      <c r="B3" s="98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s="18" customFormat="1" ht="15.75" customHeight="1">
      <c r="A4" s="99"/>
      <c r="B4" s="100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s="18" customFormat="1" ht="15.75" customHeight="1">
      <c r="A5" s="101"/>
      <c r="B5" s="102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4" t="s">
        <v>14</v>
      </c>
      <c r="B6" s="10"/>
      <c r="C6" s="76">
        <f>'四月'!F6</f>
        <v>7161223</v>
      </c>
      <c r="D6" s="76">
        <f>D7+D64+D77</f>
        <v>5795</v>
      </c>
      <c r="E6" s="76">
        <f>E7+E64+E77</f>
        <v>104</v>
      </c>
      <c r="F6" s="76">
        <f>C6+D6-E6</f>
        <v>7166914</v>
      </c>
      <c r="G6" s="76">
        <v>7072856</v>
      </c>
      <c r="H6" s="76">
        <f>F6-G6</f>
        <v>94058</v>
      </c>
    </row>
    <row r="7" spans="1:8" ht="15.75" customHeight="1">
      <c r="A7" s="13"/>
      <c r="B7" s="5" t="s">
        <v>15</v>
      </c>
      <c r="C7" s="76">
        <f>'四月'!F7</f>
        <v>5807596</v>
      </c>
      <c r="D7" s="76">
        <f>D8+D12+D19+D23+D24+D25+D27+D31+D33+D35+D37+D39+D40+D41+D48+D51+D54+D56+D58+D60+D62</f>
        <v>4493</v>
      </c>
      <c r="E7" s="76">
        <f>E8+E12+E19+E23+E24+E25+E27+E31+E33+E35+E37+E39+E40+E41+E48+E51+E54+E56+E58+E60+E62</f>
        <v>43</v>
      </c>
      <c r="F7" s="76">
        <f aca="true" t="shared" si="0" ref="F7:F64">C7+D7-E7</f>
        <v>5812046</v>
      </c>
      <c r="G7" s="76">
        <v>5624161</v>
      </c>
      <c r="H7" s="76">
        <f>F7-G7</f>
        <v>187885</v>
      </c>
    </row>
    <row r="8" spans="1:8" ht="15.75" customHeight="1">
      <c r="A8" s="7" t="s">
        <v>16</v>
      </c>
      <c r="B8" s="8" t="s">
        <v>17</v>
      </c>
      <c r="C8" s="76">
        <f>'四月'!F8</f>
        <v>149884</v>
      </c>
      <c r="D8" s="76">
        <v>53</v>
      </c>
      <c r="E8" s="76">
        <v>1</v>
      </c>
      <c r="F8" s="76">
        <f t="shared" si="0"/>
        <v>149936</v>
      </c>
      <c r="G8" s="76">
        <v>137309</v>
      </c>
      <c r="H8" s="76">
        <f>F8-G8</f>
        <v>12627</v>
      </c>
    </row>
    <row r="9" spans="1:8" ht="15.75" customHeight="1">
      <c r="A9" s="14"/>
      <c r="B9" s="8" t="s">
        <v>18</v>
      </c>
      <c r="C9" s="76">
        <f>'四月'!F9</f>
        <v>0</v>
      </c>
      <c r="D9" s="76">
        <v>0</v>
      </c>
      <c r="E9" s="76">
        <v>0</v>
      </c>
      <c r="F9" s="76">
        <v>0</v>
      </c>
      <c r="G9" s="76">
        <v>18562</v>
      </c>
      <c r="H9" s="76">
        <v>0</v>
      </c>
    </row>
    <row r="10" spans="1:8" ht="15.75" customHeight="1">
      <c r="A10" s="14"/>
      <c r="B10" s="8" t="s">
        <v>19</v>
      </c>
      <c r="C10" s="76">
        <f>'四月'!F10</f>
        <v>0</v>
      </c>
      <c r="D10" s="76">
        <v>0</v>
      </c>
      <c r="E10" s="76">
        <v>1</v>
      </c>
      <c r="F10" s="76">
        <v>0</v>
      </c>
      <c r="G10" s="76">
        <v>20963</v>
      </c>
      <c r="H10" s="76">
        <v>0</v>
      </c>
    </row>
    <row r="11" spans="1:8" ht="15.75" customHeight="1">
      <c r="A11" s="15"/>
      <c r="B11" s="8" t="s">
        <v>20</v>
      </c>
      <c r="C11" s="76">
        <f>'四月'!F11</f>
        <v>0</v>
      </c>
      <c r="D11" s="76">
        <v>0</v>
      </c>
      <c r="E11" s="76">
        <v>0</v>
      </c>
      <c r="F11" s="76">
        <v>0</v>
      </c>
      <c r="G11" s="76">
        <v>18693</v>
      </c>
      <c r="H11" s="76">
        <v>0</v>
      </c>
    </row>
    <row r="12" spans="1:8" ht="15.75" customHeight="1">
      <c r="A12" s="3" t="s">
        <v>21</v>
      </c>
      <c r="B12" s="8" t="s">
        <v>22</v>
      </c>
      <c r="C12" s="76">
        <f>'四月'!F12</f>
        <v>1307583</v>
      </c>
      <c r="D12" s="76">
        <v>459</v>
      </c>
      <c r="E12" s="76">
        <v>4</v>
      </c>
      <c r="F12" s="76">
        <f t="shared" si="0"/>
        <v>1308038</v>
      </c>
      <c r="G12" s="76">
        <v>1227056</v>
      </c>
      <c r="H12" s="76">
        <f>F12-G12</f>
        <v>80982</v>
      </c>
    </row>
    <row r="13" spans="1:8" ht="15.75" customHeight="1">
      <c r="A13" s="9"/>
      <c r="B13" s="8" t="s">
        <v>23</v>
      </c>
      <c r="C13" s="76">
        <f>'四月'!F13</f>
        <v>0</v>
      </c>
      <c r="D13" s="76">
        <v>3</v>
      </c>
      <c r="E13" s="76">
        <v>0</v>
      </c>
      <c r="F13" s="76">
        <v>0</v>
      </c>
      <c r="G13" s="76">
        <v>173256</v>
      </c>
      <c r="H13" s="76">
        <v>0</v>
      </c>
    </row>
    <row r="14" spans="1:8" ht="15.75" customHeight="1">
      <c r="A14" s="9"/>
      <c r="B14" s="8" t="s">
        <v>24</v>
      </c>
      <c r="C14" s="76">
        <f>'四月'!F14</f>
        <v>0</v>
      </c>
      <c r="D14" s="76">
        <v>11</v>
      </c>
      <c r="E14" s="76">
        <v>0</v>
      </c>
      <c r="F14" s="76">
        <v>0</v>
      </c>
      <c r="G14" s="76">
        <v>125258</v>
      </c>
      <c r="H14" s="76">
        <v>0</v>
      </c>
    </row>
    <row r="15" spans="1:8" ht="15.75" customHeight="1">
      <c r="A15" s="9"/>
      <c r="B15" s="8" t="s">
        <v>25</v>
      </c>
      <c r="C15" s="76">
        <f>'四月'!F15</f>
        <v>0</v>
      </c>
      <c r="D15" s="76">
        <v>262</v>
      </c>
      <c r="E15" s="76">
        <v>1</v>
      </c>
      <c r="F15" s="76">
        <v>0</v>
      </c>
      <c r="G15" s="76">
        <v>141417</v>
      </c>
      <c r="H15" s="76">
        <v>0</v>
      </c>
    </row>
    <row r="16" spans="1:8" ht="15.75" customHeight="1">
      <c r="A16" s="9"/>
      <c r="B16" s="8" t="s">
        <v>26</v>
      </c>
      <c r="C16" s="76">
        <f>'四月'!F16</f>
        <v>0</v>
      </c>
      <c r="D16" s="76">
        <v>59</v>
      </c>
      <c r="E16" s="76">
        <v>0</v>
      </c>
      <c r="F16" s="76">
        <v>0</v>
      </c>
      <c r="G16" s="76">
        <v>84178</v>
      </c>
      <c r="H16" s="76">
        <v>0</v>
      </c>
    </row>
    <row r="17" spans="1:8" ht="15.75" customHeight="1">
      <c r="A17" s="9"/>
      <c r="B17" s="8" t="s">
        <v>27</v>
      </c>
      <c r="C17" s="76">
        <f>'四月'!F17</f>
        <v>0</v>
      </c>
      <c r="D17" s="76">
        <v>10</v>
      </c>
      <c r="E17" s="76">
        <v>0</v>
      </c>
      <c r="F17" s="76">
        <v>0</v>
      </c>
      <c r="G17" s="76">
        <v>104436</v>
      </c>
      <c r="H17" s="76">
        <v>0</v>
      </c>
    </row>
    <row r="18" spans="1:8" ht="15.75" customHeight="1">
      <c r="A18" s="9"/>
      <c r="B18" s="8" t="s">
        <v>28</v>
      </c>
      <c r="C18" s="76">
        <f>'四月'!F18</f>
        <v>0</v>
      </c>
      <c r="D18" s="76">
        <v>0</v>
      </c>
      <c r="E18" s="76">
        <v>0</v>
      </c>
      <c r="F18" s="76">
        <f t="shared" si="0"/>
        <v>0</v>
      </c>
      <c r="G18" s="76">
        <v>120493</v>
      </c>
      <c r="H18" s="76">
        <v>0</v>
      </c>
    </row>
    <row r="19" spans="1:8" ht="15.75" customHeight="1">
      <c r="A19" s="7" t="s">
        <v>29</v>
      </c>
      <c r="B19" s="8" t="s">
        <v>22</v>
      </c>
      <c r="C19" s="76">
        <f>'四月'!F19</f>
        <v>609133</v>
      </c>
      <c r="D19" s="76">
        <v>649</v>
      </c>
      <c r="E19" s="76">
        <v>0</v>
      </c>
      <c r="F19" s="76">
        <f t="shared" si="0"/>
        <v>609782</v>
      </c>
      <c r="G19" s="76">
        <v>561632</v>
      </c>
      <c r="H19" s="76">
        <f>F19-G19</f>
        <v>48150</v>
      </c>
    </row>
    <row r="20" spans="1:8" ht="15.75" customHeight="1">
      <c r="A20" s="14"/>
      <c r="B20" s="8" t="s">
        <v>30</v>
      </c>
      <c r="C20" s="76">
        <f>'四月'!F20</f>
        <v>0</v>
      </c>
      <c r="D20" s="76">
        <v>0</v>
      </c>
      <c r="E20" s="76">
        <v>0</v>
      </c>
      <c r="F20" s="76">
        <f t="shared" si="0"/>
        <v>0</v>
      </c>
      <c r="G20" s="76">
        <v>118642</v>
      </c>
      <c r="H20" s="76">
        <v>0</v>
      </c>
    </row>
    <row r="21" spans="1:8" ht="15.75" customHeight="1">
      <c r="A21" s="14"/>
      <c r="B21" s="8" t="s">
        <v>31</v>
      </c>
      <c r="C21" s="76">
        <f>'四月'!F21</f>
        <v>0</v>
      </c>
      <c r="D21" s="76">
        <v>0</v>
      </c>
      <c r="E21" s="76">
        <v>0</v>
      </c>
      <c r="F21" s="76">
        <f t="shared" si="0"/>
        <v>0</v>
      </c>
      <c r="G21" s="76">
        <v>106650</v>
      </c>
      <c r="H21" s="76">
        <v>0</v>
      </c>
    </row>
    <row r="22" spans="1:8" ht="15.75" customHeight="1">
      <c r="A22" s="15"/>
      <c r="B22" s="8" t="s">
        <v>32</v>
      </c>
      <c r="C22" s="76">
        <f>'四月'!F22</f>
        <v>0</v>
      </c>
      <c r="D22" s="76">
        <v>0</v>
      </c>
      <c r="E22" s="76">
        <v>0</v>
      </c>
      <c r="F22" s="76">
        <f t="shared" si="0"/>
        <v>0</v>
      </c>
      <c r="G22" s="76">
        <v>39876</v>
      </c>
      <c r="H22" s="76">
        <v>0</v>
      </c>
    </row>
    <row r="23" spans="1:8" ht="15.75" customHeight="1">
      <c r="A23" s="3" t="s">
        <v>33</v>
      </c>
      <c r="B23" s="8" t="s">
        <v>33</v>
      </c>
      <c r="C23" s="76">
        <f>'四月'!F23</f>
        <v>130715</v>
      </c>
      <c r="D23" s="76">
        <v>17</v>
      </c>
      <c r="E23" s="76">
        <v>4</v>
      </c>
      <c r="F23" s="76">
        <f t="shared" si="0"/>
        <v>130728</v>
      </c>
      <c r="G23" s="76">
        <v>121687</v>
      </c>
      <c r="H23" s="76">
        <f>F23-G23</f>
        <v>9041</v>
      </c>
    </row>
    <row r="24" spans="1:8" ht="15.75" customHeight="1">
      <c r="A24" s="8" t="s">
        <v>34</v>
      </c>
      <c r="B24" s="8" t="s">
        <v>34</v>
      </c>
      <c r="C24" s="76">
        <f>'四月'!F24</f>
        <v>124440</v>
      </c>
      <c r="D24" s="76">
        <v>810</v>
      </c>
      <c r="E24" s="76">
        <v>0</v>
      </c>
      <c r="F24" s="76">
        <f t="shared" si="0"/>
        <v>125250</v>
      </c>
      <c r="G24" s="76">
        <v>128847</v>
      </c>
      <c r="H24" s="76">
        <f>F24-G24</f>
        <v>-3597</v>
      </c>
    </row>
    <row r="25" spans="1:8" ht="15.75" customHeight="1">
      <c r="A25" s="3" t="s">
        <v>35</v>
      </c>
      <c r="B25" s="8" t="s">
        <v>22</v>
      </c>
      <c r="C25" s="76">
        <f>'四月'!F25</f>
        <v>147845</v>
      </c>
      <c r="D25" s="76">
        <v>238</v>
      </c>
      <c r="E25" s="76">
        <v>0</v>
      </c>
      <c r="F25" s="76">
        <f t="shared" si="0"/>
        <v>148083</v>
      </c>
      <c r="G25" s="76">
        <v>154232</v>
      </c>
      <c r="H25" s="76">
        <f>F25-G25</f>
        <v>-6149</v>
      </c>
    </row>
    <row r="26" spans="1:8" ht="15.75" customHeight="1">
      <c r="A26" s="9"/>
      <c r="B26" s="8" t="s">
        <v>36</v>
      </c>
      <c r="C26" s="76">
        <f>'四月'!F26</f>
        <v>0</v>
      </c>
      <c r="D26" s="76">
        <v>0</v>
      </c>
      <c r="E26" s="76">
        <v>0</v>
      </c>
      <c r="F26" s="76">
        <f t="shared" si="0"/>
        <v>0</v>
      </c>
      <c r="G26" s="76">
        <v>26759</v>
      </c>
      <c r="H26" s="76">
        <v>0</v>
      </c>
    </row>
    <row r="27" spans="1:8" ht="15.75" customHeight="1">
      <c r="A27" s="7" t="s">
        <v>37</v>
      </c>
      <c r="B27" s="8" t="s">
        <v>17</v>
      </c>
      <c r="C27" s="76">
        <f>'四月'!F27</f>
        <v>403154</v>
      </c>
      <c r="D27" s="76">
        <v>213</v>
      </c>
      <c r="E27" s="76">
        <v>10</v>
      </c>
      <c r="F27" s="76">
        <f t="shared" si="0"/>
        <v>403357</v>
      </c>
      <c r="G27" s="76">
        <v>335531</v>
      </c>
      <c r="H27" s="76">
        <f>F27-G27</f>
        <v>67826</v>
      </c>
    </row>
    <row r="28" spans="1:8" ht="15.75" customHeight="1">
      <c r="A28" s="14"/>
      <c r="B28" s="8" t="s">
        <v>38</v>
      </c>
      <c r="C28" s="76">
        <f>'四月'!F28</f>
        <v>0</v>
      </c>
      <c r="D28" s="76">
        <v>0</v>
      </c>
      <c r="E28" s="76">
        <v>0</v>
      </c>
      <c r="F28" s="76">
        <f t="shared" si="0"/>
        <v>0</v>
      </c>
      <c r="G28" s="76">
        <v>72765</v>
      </c>
      <c r="H28" s="76">
        <v>0</v>
      </c>
    </row>
    <row r="29" spans="1:8" ht="15.75" customHeight="1">
      <c r="A29" s="14"/>
      <c r="B29" s="8" t="s">
        <v>39</v>
      </c>
      <c r="C29" s="76">
        <f>'四月'!F29</f>
        <v>0</v>
      </c>
      <c r="D29" s="76">
        <v>0</v>
      </c>
      <c r="E29" s="76">
        <v>0</v>
      </c>
      <c r="F29" s="76">
        <f t="shared" si="0"/>
        <v>0</v>
      </c>
      <c r="G29" s="76">
        <v>8173</v>
      </c>
      <c r="H29" s="76">
        <v>0</v>
      </c>
    </row>
    <row r="30" spans="1:8" ht="15.75" customHeight="1">
      <c r="A30" s="15"/>
      <c r="B30" s="8" t="s">
        <v>40</v>
      </c>
      <c r="C30" s="76">
        <f>'四月'!F30</f>
        <v>0</v>
      </c>
      <c r="D30" s="76">
        <v>0</v>
      </c>
      <c r="E30" s="76">
        <v>0</v>
      </c>
      <c r="F30" s="76">
        <f t="shared" si="0"/>
        <v>0</v>
      </c>
      <c r="G30" s="76">
        <v>44361</v>
      </c>
      <c r="H30" s="76">
        <v>0</v>
      </c>
    </row>
    <row r="31" spans="1:8" ht="15.75" customHeight="1">
      <c r="A31" s="7" t="s">
        <v>41</v>
      </c>
      <c r="B31" s="8" t="s">
        <v>22</v>
      </c>
      <c r="C31" s="76">
        <f>'四月'!F31</f>
        <v>425030</v>
      </c>
      <c r="D31" s="77">
        <v>319</v>
      </c>
      <c r="E31" s="76">
        <v>0</v>
      </c>
      <c r="F31" s="76">
        <f t="shared" si="0"/>
        <v>425349</v>
      </c>
      <c r="G31" s="76">
        <v>419223</v>
      </c>
      <c r="H31" s="76">
        <f>F31-G31</f>
        <v>6126</v>
      </c>
    </row>
    <row r="32" spans="1:8" ht="15.75" customHeight="1">
      <c r="A32" s="15"/>
      <c r="B32" s="8" t="s">
        <v>42</v>
      </c>
      <c r="C32" s="76">
        <f>'四月'!F32</f>
        <v>0</v>
      </c>
      <c r="D32" s="76">
        <v>0</v>
      </c>
      <c r="E32" s="76">
        <v>0</v>
      </c>
      <c r="F32" s="76">
        <f t="shared" si="0"/>
        <v>0</v>
      </c>
      <c r="G32" s="76">
        <v>44622</v>
      </c>
      <c r="H32" s="76">
        <v>0</v>
      </c>
    </row>
    <row r="33" spans="1:8" ht="15.75" customHeight="1">
      <c r="A33" s="3" t="s">
        <v>43</v>
      </c>
      <c r="B33" s="8" t="s">
        <v>22</v>
      </c>
      <c r="C33" s="76">
        <f>'四月'!F33</f>
        <v>361624</v>
      </c>
      <c r="D33" s="76">
        <v>103</v>
      </c>
      <c r="E33" s="76">
        <v>1</v>
      </c>
      <c r="F33" s="76">
        <f t="shared" si="0"/>
        <v>361726</v>
      </c>
      <c r="G33" s="76">
        <v>334085</v>
      </c>
      <c r="H33" s="76">
        <f>F33-G33</f>
        <v>27641</v>
      </c>
    </row>
    <row r="34" spans="1:8" ht="15.75" customHeight="1">
      <c r="A34" s="9"/>
      <c r="B34" s="8" t="s">
        <v>44</v>
      </c>
      <c r="C34" s="76">
        <f>'四月'!F34</f>
        <v>0</v>
      </c>
      <c r="D34" s="76">
        <v>0</v>
      </c>
      <c r="E34" s="76">
        <v>0</v>
      </c>
      <c r="F34" s="76">
        <f t="shared" si="0"/>
        <v>0</v>
      </c>
      <c r="G34" s="76">
        <v>65132</v>
      </c>
      <c r="H34" s="76">
        <v>0</v>
      </c>
    </row>
    <row r="35" spans="1:8" ht="15.75" customHeight="1">
      <c r="A35" s="7" t="s">
        <v>45</v>
      </c>
      <c r="B35" s="8" t="s">
        <v>22</v>
      </c>
      <c r="C35" s="76">
        <f>'四月'!F35</f>
        <v>150553</v>
      </c>
      <c r="D35" s="76">
        <v>144</v>
      </c>
      <c r="E35" s="76">
        <v>4</v>
      </c>
      <c r="F35" s="76">
        <f t="shared" si="0"/>
        <v>150693</v>
      </c>
      <c r="G35" s="76">
        <v>158033</v>
      </c>
      <c r="H35" s="76">
        <f>F35-G35</f>
        <v>-7340</v>
      </c>
    </row>
    <row r="36" spans="1:8" ht="15.75" customHeight="1">
      <c r="A36" s="15"/>
      <c r="B36" s="8" t="s">
        <v>46</v>
      </c>
      <c r="C36" s="76">
        <f>'四月'!F36</f>
        <v>0</v>
      </c>
      <c r="D36" s="76">
        <v>0</v>
      </c>
      <c r="E36" s="76">
        <v>0</v>
      </c>
      <c r="F36" s="76">
        <f t="shared" si="0"/>
        <v>0</v>
      </c>
      <c r="G36" s="76">
        <v>30812</v>
      </c>
      <c r="H36" s="76">
        <v>0</v>
      </c>
    </row>
    <row r="37" spans="1:8" ht="15.75" customHeight="1">
      <c r="A37" s="7" t="s">
        <v>47</v>
      </c>
      <c r="B37" s="8" t="s">
        <v>22</v>
      </c>
      <c r="C37" s="76">
        <f>'四月'!F37</f>
        <v>188553</v>
      </c>
      <c r="D37" s="76">
        <v>95</v>
      </c>
      <c r="E37" s="76">
        <v>0</v>
      </c>
      <c r="F37" s="76">
        <f t="shared" si="0"/>
        <v>188648</v>
      </c>
      <c r="G37" s="76">
        <v>208963</v>
      </c>
      <c r="H37" s="76">
        <f>F37-G37</f>
        <v>-20315</v>
      </c>
    </row>
    <row r="38" spans="1:8" ht="15.75" customHeight="1">
      <c r="A38" s="15"/>
      <c r="B38" s="8" t="s">
        <v>48</v>
      </c>
      <c r="C38" s="76">
        <f>'四月'!F38</f>
        <v>0</v>
      </c>
      <c r="D38" s="76">
        <v>0</v>
      </c>
      <c r="E38" s="76">
        <v>0</v>
      </c>
      <c r="F38" s="76">
        <f t="shared" si="0"/>
        <v>0</v>
      </c>
      <c r="G38" s="76">
        <v>30246</v>
      </c>
      <c r="H38" s="76">
        <v>0</v>
      </c>
    </row>
    <row r="39" spans="1:8" ht="15.75" customHeight="1">
      <c r="A39" s="8" t="s">
        <v>49</v>
      </c>
      <c r="B39" s="8" t="s">
        <v>49</v>
      </c>
      <c r="C39" s="76">
        <f>'四月'!F39</f>
        <v>92192</v>
      </c>
      <c r="D39" s="76">
        <v>121</v>
      </c>
      <c r="E39" s="76">
        <v>0</v>
      </c>
      <c r="F39" s="76">
        <f t="shared" si="0"/>
        <v>92313</v>
      </c>
      <c r="G39" s="76">
        <v>85223</v>
      </c>
      <c r="H39" s="76">
        <f>F39-G39</f>
        <v>7090</v>
      </c>
    </row>
    <row r="40" spans="1:8" ht="15.75" customHeight="1">
      <c r="A40" s="8" t="s">
        <v>50</v>
      </c>
      <c r="B40" s="8" t="s">
        <v>22</v>
      </c>
      <c r="C40" s="76">
        <f>'四月'!F40</f>
        <v>154678</v>
      </c>
      <c r="D40" s="76">
        <v>63</v>
      </c>
      <c r="E40" s="76">
        <v>0</v>
      </c>
      <c r="F40" s="76">
        <f t="shared" si="0"/>
        <v>154741</v>
      </c>
      <c r="G40" s="76">
        <v>161289</v>
      </c>
      <c r="H40" s="76">
        <f>F40-G40</f>
        <v>-6548</v>
      </c>
    </row>
    <row r="41" spans="1:8" ht="15.75" customHeight="1">
      <c r="A41" s="7" t="s">
        <v>51</v>
      </c>
      <c r="B41" s="8" t="s">
        <v>17</v>
      </c>
      <c r="C41" s="76">
        <f>'四月'!F41</f>
        <v>253868</v>
      </c>
      <c r="D41" s="76">
        <v>331</v>
      </c>
      <c r="E41" s="76">
        <v>0</v>
      </c>
      <c r="F41" s="76">
        <f t="shared" si="0"/>
        <v>254199</v>
      </c>
      <c r="G41" s="76">
        <v>244251</v>
      </c>
      <c r="H41" s="76">
        <f>F41-G41</f>
        <v>9948</v>
      </c>
    </row>
    <row r="42" spans="1:8" ht="15.75" customHeight="1">
      <c r="A42" s="14"/>
      <c r="B42" s="8" t="s">
        <v>52</v>
      </c>
      <c r="C42" s="76">
        <f>'四月'!F42</f>
        <v>0</v>
      </c>
      <c r="D42" s="76">
        <v>0</v>
      </c>
      <c r="E42" s="76">
        <v>0</v>
      </c>
      <c r="F42" s="76">
        <f t="shared" si="0"/>
        <v>0</v>
      </c>
      <c r="G42" s="76">
        <v>41706</v>
      </c>
      <c r="H42" s="76">
        <v>0</v>
      </c>
    </row>
    <row r="43" spans="1:8" ht="15.75" customHeight="1">
      <c r="A43" s="14"/>
      <c r="B43" s="8" t="s">
        <v>39</v>
      </c>
      <c r="C43" s="76">
        <f>'四月'!F43</f>
        <v>0</v>
      </c>
      <c r="D43" s="76">
        <v>0</v>
      </c>
      <c r="E43" s="76">
        <v>0</v>
      </c>
      <c r="F43" s="76">
        <f t="shared" si="0"/>
        <v>0</v>
      </c>
      <c r="G43" s="76">
        <v>29754</v>
      </c>
      <c r="H43" s="76">
        <v>0</v>
      </c>
    </row>
    <row r="44" spans="1:8" ht="15.75" customHeight="1">
      <c r="A44" s="14"/>
      <c r="B44" s="8" t="s">
        <v>53</v>
      </c>
      <c r="C44" s="76">
        <f>'四月'!F44</f>
        <v>0</v>
      </c>
      <c r="D44" s="76">
        <v>0</v>
      </c>
      <c r="E44" s="76">
        <v>0</v>
      </c>
      <c r="F44" s="76">
        <f t="shared" si="0"/>
        <v>0</v>
      </c>
      <c r="G44" s="76">
        <v>41749</v>
      </c>
      <c r="H44" s="76">
        <v>0</v>
      </c>
    </row>
    <row r="45" spans="1:8" ht="15.75" customHeight="1">
      <c r="A45" s="14"/>
      <c r="B45" s="8" t="s">
        <v>54</v>
      </c>
      <c r="C45" s="76">
        <f>'四月'!F45</f>
        <v>0</v>
      </c>
      <c r="D45" s="76">
        <v>0</v>
      </c>
      <c r="E45" s="76">
        <v>0</v>
      </c>
      <c r="F45" s="76">
        <f t="shared" si="0"/>
        <v>0</v>
      </c>
      <c r="G45" s="76">
        <v>65031</v>
      </c>
      <c r="H45" s="76">
        <v>0</v>
      </c>
    </row>
    <row r="46" spans="1:8" ht="15.75" customHeight="1">
      <c r="A46" s="14"/>
      <c r="B46" s="8" t="s">
        <v>55</v>
      </c>
      <c r="C46" s="76">
        <f>'四月'!F46</f>
        <v>0</v>
      </c>
      <c r="D46" s="76">
        <v>0</v>
      </c>
      <c r="E46" s="76">
        <v>0</v>
      </c>
      <c r="F46" s="76">
        <f t="shared" si="0"/>
        <v>0</v>
      </c>
      <c r="G46" s="76">
        <v>18951</v>
      </c>
      <c r="H46" s="76">
        <v>0</v>
      </c>
    </row>
    <row r="47" spans="1:8" ht="15.75" customHeight="1">
      <c r="A47" s="15"/>
      <c r="B47" s="8" t="s">
        <v>56</v>
      </c>
      <c r="C47" s="76">
        <f>'四月'!F47</f>
        <v>0</v>
      </c>
      <c r="D47" s="76">
        <v>0</v>
      </c>
      <c r="E47" s="76">
        <v>0</v>
      </c>
      <c r="F47" s="76">
        <f t="shared" si="0"/>
        <v>0</v>
      </c>
      <c r="G47" s="76">
        <v>47060</v>
      </c>
      <c r="H47" s="76">
        <v>0</v>
      </c>
    </row>
    <row r="48" spans="1:8" ht="15.75" customHeight="1">
      <c r="A48" s="7" t="s">
        <v>57</v>
      </c>
      <c r="B48" s="8" t="s">
        <v>22</v>
      </c>
      <c r="C48" s="76">
        <f>'四月'!F48</f>
        <v>324836</v>
      </c>
      <c r="D48" s="77">
        <v>103</v>
      </c>
      <c r="E48" s="76">
        <v>1</v>
      </c>
      <c r="F48" s="76">
        <f t="shared" si="0"/>
        <v>324938</v>
      </c>
      <c r="G48" s="76">
        <v>338510</v>
      </c>
      <c r="H48" s="76">
        <f>F48-G48</f>
        <v>-13572</v>
      </c>
    </row>
    <row r="49" spans="1:8" ht="15.75" customHeight="1">
      <c r="A49" s="14"/>
      <c r="B49" s="8" t="s">
        <v>58</v>
      </c>
      <c r="C49" s="76">
        <f>'四月'!F49</f>
        <v>0</v>
      </c>
      <c r="D49" s="76">
        <v>0</v>
      </c>
      <c r="E49" s="76">
        <v>0</v>
      </c>
      <c r="F49" s="76">
        <f t="shared" si="0"/>
        <v>0</v>
      </c>
      <c r="G49" s="76">
        <v>24751</v>
      </c>
      <c r="H49" s="76">
        <v>0</v>
      </c>
    </row>
    <row r="50" spans="1:8" ht="15.75" customHeight="1">
      <c r="A50" s="15"/>
      <c r="B50" s="8" t="s">
        <v>97</v>
      </c>
      <c r="C50" s="76">
        <f>'四月'!F50</f>
        <v>0</v>
      </c>
      <c r="D50" s="76">
        <v>0</v>
      </c>
      <c r="E50" s="76">
        <v>0</v>
      </c>
      <c r="F50" s="76">
        <f t="shared" si="0"/>
        <v>0</v>
      </c>
      <c r="G50" s="76">
        <v>66004</v>
      </c>
      <c r="H50" s="76">
        <v>0</v>
      </c>
    </row>
    <row r="51" spans="1:8" ht="15.75" customHeight="1">
      <c r="A51" s="3" t="s">
        <v>59</v>
      </c>
      <c r="B51" s="8" t="s">
        <v>120</v>
      </c>
      <c r="C51" s="76">
        <f>'四月'!F51</f>
        <v>372284</v>
      </c>
      <c r="D51" s="76">
        <v>331</v>
      </c>
      <c r="E51" s="76">
        <v>2</v>
      </c>
      <c r="F51" s="76">
        <f t="shared" si="0"/>
        <v>372613</v>
      </c>
      <c r="G51" s="76">
        <v>394937</v>
      </c>
      <c r="H51" s="76">
        <f>F51-G51</f>
        <v>-22324</v>
      </c>
    </row>
    <row r="52" spans="1:8" ht="15.75" customHeight="1">
      <c r="A52" s="9"/>
      <c r="B52" s="8" t="s">
        <v>60</v>
      </c>
      <c r="C52" s="76">
        <f>'四月'!F52</f>
        <v>0</v>
      </c>
      <c r="D52" s="76">
        <v>0</v>
      </c>
      <c r="E52" s="76">
        <v>0</v>
      </c>
      <c r="F52" s="76">
        <f t="shared" si="0"/>
        <v>0</v>
      </c>
      <c r="G52" s="76">
        <v>114242</v>
      </c>
      <c r="H52" s="76">
        <v>0</v>
      </c>
    </row>
    <row r="53" spans="1:8" ht="15.75" customHeight="1">
      <c r="A53" s="16"/>
      <c r="B53" s="8" t="s">
        <v>61</v>
      </c>
      <c r="C53" s="76">
        <f>'四月'!F53</f>
        <v>0</v>
      </c>
      <c r="D53" s="76">
        <v>0</v>
      </c>
      <c r="E53" s="76">
        <v>0</v>
      </c>
      <c r="F53" s="76">
        <f t="shared" si="0"/>
        <v>0</v>
      </c>
      <c r="G53" s="76">
        <v>30593</v>
      </c>
      <c r="H53" s="76">
        <v>0</v>
      </c>
    </row>
    <row r="54" spans="1:8" ht="15.75" customHeight="1">
      <c r="A54" s="7" t="s">
        <v>62</v>
      </c>
      <c r="B54" s="8" t="s">
        <v>22</v>
      </c>
      <c r="C54" s="76">
        <f>'四月'!F54</f>
        <v>254098</v>
      </c>
      <c r="D54" s="77">
        <v>265</v>
      </c>
      <c r="E54" s="76">
        <v>9</v>
      </c>
      <c r="F54" s="76">
        <f t="shared" si="0"/>
        <v>254354</v>
      </c>
      <c r="G54" s="76">
        <v>258027</v>
      </c>
      <c r="H54" s="76">
        <f>F54-G54</f>
        <v>-3673</v>
      </c>
    </row>
    <row r="55" spans="1:8" ht="15.75" customHeight="1">
      <c r="A55" s="15"/>
      <c r="B55" s="8" t="s">
        <v>63</v>
      </c>
      <c r="C55" s="76">
        <f>'四月'!F55</f>
        <v>0</v>
      </c>
      <c r="D55" s="76">
        <v>0</v>
      </c>
      <c r="E55" s="76">
        <v>0</v>
      </c>
      <c r="F55" s="76">
        <f t="shared" si="0"/>
        <v>0</v>
      </c>
      <c r="G55" s="76">
        <v>67795</v>
      </c>
      <c r="H55" s="76">
        <v>0</v>
      </c>
    </row>
    <row r="56" spans="1:8" ht="15.75" customHeight="1">
      <c r="A56" s="3" t="s">
        <v>64</v>
      </c>
      <c r="B56" s="8" t="s">
        <v>22</v>
      </c>
      <c r="C56" s="76">
        <f>'四月'!F56</f>
        <v>141532</v>
      </c>
      <c r="D56" s="76">
        <v>84</v>
      </c>
      <c r="E56" s="76">
        <v>3</v>
      </c>
      <c r="F56" s="76">
        <f t="shared" si="0"/>
        <v>141613</v>
      </c>
      <c r="G56" s="76">
        <v>138805</v>
      </c>
      <c r="H56" s="76">
        <f>F56-G56</f>
        <v>2808</v>
      </c>
    </row>
    <row r="57" spans="1:8" ht="15.75" customHeight="1">
      <c r="A57" s="9"/>
      <c r="B57" s="8" t="s">
        <v>65</v>
      </c>
      <c r="C57" s="76">
        <f>'四月'!F57</f>
        <v>12</v>
      </c>
      <c r="D57" s="76">
        <v>3</v>
      </c>
      <c r="E57" s="76">
        <v>0</v>
      </c>
      <c r="F57" s="76">
        <v>0</v>
      </c>
      <c r="G57" s="76">
        <v>29722</v>
      </c>
      <c r="H57" s="76">
        <v>0</v>
      </c>
    </row>
    <row r="58" spans="1:8" ht="15.75" customHeight="1">
      <c r="A58" s="7" t="s">
        <v>66</v>
      </c>
      <c r="B58" s="8" t="s">
        <v>22</v>
      </c>
      <c r="C58" s="76">
        <f>'四月'!F58</f>
        <v>113566</v>
      </c>
      <c r="D58" s="76">
        <v>57</v>
      </c>
      <c r="E58" s="76">
        <v>4</v>
      </c>
      <c r="F58" s="76">
        <f t="shared" si="0"/>
        <v>113619</v>
      </c>
      <c r="G58" s="76">
        <v>111644</v>
      </c>
      <c r="H58" s="76">
        <f>F58-G58</f>
        <v>1975</v>
      </c>
    </row>
    <row r="59" spans="1:8" ht="15.75" customHeight="1">
      <c r="A59" s="15"/>
      <c r="B59" s="8" t="s">
        <v>67</v>
      </c>
      <c r="C59" s="76">
        <f>'四月'!F59</f>
        <v>0</v>
      </c>
      <c r="D59" s="76">
        <v>0</v>
      </c>
      <c r="E59" s="76">
        <v>0</v>
      </c>
      <c r="F59" s="76">
        <f t="shared" si="0"/>
        <v>0</v>
      </c>
      <c r="G59" s="76">
        <v>36584</v>
      </c>
      <c r="H59" s="76">
        <v>0</v>
      </c>
    </row>
    <row r="60" spans="1:8" ht="15.75" customHeight="1">
      <c r="A60" s="7" t="s">
        <v>68</v>
      </c>
      <c r="B60" s="8" t="s">
        <v>22</v>
      </c>
      <c r="C60" s="76">
        <f>'四月'!F60</f>
        <v>69274</v>
      </c>
      <c r="D60" s="76">
        <v>21</v>
      </c>
      <c r="E60" s="76">
        <v>0</v>
      </c>
      <c r="F60" s="76">
        <f t="shared" si="0"/>
        <v>69295</v>
      </c>
      <c r="G60" s="76">
        <v>75803</v>
      </c>
      <c r="H60" s="76">
        <f>F60-G60</f>
        <v>-6508</v>
      </c>
    </row>
    <row r="61" spans="1:8" ht="15.75" customHeight="1">
      <c r="A61" s="15"/>
      <c r="B61" s="8" t="s">
        <v>69</v>
      </c>
      <c r="C61" s="76">
        <f>'四月'!F61</f>
        <v>0</v>
      </c>
      <c r="D61" s="76">
        <v>0</v>
      </c>
      <c r="E61" s="76">
        <v>0</v>
      </c>
      <c r="F61" s="76">
        <f t="shared" si="0"/>
        <v>0</v>
      </c>
      <c r="G61" s="76">
        <v>35713</v>
      </c>
      <c r="H61" s="76">
        <v>0</v>
      </c>
    </row>
    <row r="62" spans="1:8" ht="15.75" customHeight="1">
      <c r="A62" s="3" t="s">
        <v>70</v>
      </c>
      <c r="B62" s="8" t="s">
        <v>22</v>
      </c>
      <c r="C62" s="76">
        <f>'四月'!F62</f>
        <v>26254</v>
      </c>
      <c r="D62" s="76">
        <v>17</v>
      </c>
      <c r="E62" s="76">
        <v>0</v>
      </c>
      <c r="F62" s="76">
        <f t="shared" si="0"/>
        <v>26271</v>
      </c>
      <c r="G62" s="76">
        <v>29074</v>
      </c>
      <c r="H62" s="76">
        <f>F62-G62</f>
        <v>-2803</v>
      </c>
    </row>
    <row r="63" spans="1:8" ht="15.75" customHeight="1">
      <c r="A63" s="9"/>
      <c r="B63" s="8" t="s">
        <v>71</v>
      </c>
      <c r="C63" s="76">
        <f>'四月'!F63</f>
        <v>0</v>
      </c>
      <c r="D63" s="76">
        <v>0</v>
      </c>
      <c r="E63" s="76">
        <v>0</v>
      </c>
      <c r="F63" s="76">
        <f t="shared" si="0"/>
        <v>0</v>
      </c>
      <c r="G63" s="76">
        <v>16951</v>
      </c>
      <c r="H63" s="76">
        <v>0</v>
      </c>
    </row>
    <row r="64" spans="1:11" ht="15.75" customHeight="1">
      <c r="A64" s="7" t="s">
        <v>72</v>
      </c>
      <c r="B64" s="8" t="s">
        <v>17</v>
      </c>
      <c r="C64" s="76">
        <f>'四月'!F64</f>
        <v>838795</v>
      </c>
      <c r="D64" s="76">
        <v>701</v>
      </c>
      <c r="E64" s="76">
        <v>45</v>
      </c>
      <c r="F64" s="76">
        <f t="shared" si="0"/>
        <v>839451</v>
      </c>
      <c r="G64" s="76">
        <v>917709</v>
      </c>
      <c r="H64" s="76">
        <f>F64-G64</f>
        <v>-78258</v>
      </c>
      <c r="J64" s="84"/>
      <c r="K64" s="84"/>
    </row>
    <row r="65" spans="1:11" ht="15.75" customHeight="1">
      <c r="A65" s="14"/>
      <c r="B65" s="8" t="s">
        <v>98</v>
      </c>
      <c r="C65" s="76">
        <f>'四月'!F65</f>
        <v>0</v>
      </c>
      <c r="D65" s="76">
        <v>223</v>
      </c>
      <c r="E65" s="76">
        <v>0</v>
      </c>
      <c r="F65" s="76">
        <v>0</v>
      </c>
      <c r="G65" s="76">
        <v>73349</v>
      </c>
      <c r="H65" s="76">
        <v>0</v>
      </c>
      <c r="J65" s="85"/>
      <c r="K65" s="85"/>
    </row>
    <row r="66" spans="1:11" ht="15.75" customHeight="1">
      <c r="A66" s="14"/>
      <c r="B66" s="8" t="s">
        <v>20</v>
      </c>
      <c r="C66" s="76">
        <f>'四月'!F66</f>
        <v>0</v>
      </c>
      <c r="D66" s="76">
        <v>0</v>
      </c>
      <c r="E66" s="76">
        <v>4</v>
      </c>
      <c r="F66" s="76">
        <v>0</v>
      </c>
      <c r="G66" s="76">
        <v>83648</v>
      </c>
      <c r="H66" s="76">
        <v>0</v>
      </c>
      <c r="J66" s="85"/>
      <c r="K66" s="85"/>
    </row>
    <row r="67" spans="1:11" ht="15.75" customHeight="1">
      <c r="A67" s="14"/>
      <c r="B67" s="8" t="s">
        <v>99</v>
      </c>
      <c r="C67" s="76">
        <f>'四月'!F67</f>
        <v>0</v>
      </c>
      <c r="D67" s="76">
        <v>9</v>
      </c>
      <c r="E67" s="76">
        <v>4</v>
      </c>
      <c r="F67" s="76">
        <v>0</v>
      </c>
      <c r="G67" s="76">
        <v>111792</v>
      </c>
      <c r="H67" s="76">
        <v>0</v>
      </c>
      <c r="J67" s="85"/>
      <c r="K67" s="85"/>
    </row>
    <row r="68" spans="1:11" ht="15.75" customHeight="1">
      <c r="A68" s="14"/>
      <c r="B68" s="8" t="s">
        <v>18</v>
      </c>
      <c r="C68" s="76">
        <f>'四月'!F68</f>
        <v>0</v>
      </c>
      <c r="D68" s="76">
        <v>43</v>
      </c>
      <c r="E68" s="76">
        <v>1</v>
      </c>
      <c r="F68" s="76">
        <v>0</v>
      </c>
      <c r="G68" s="76">
        <v>83375</v>
      </c>
      <c r="H68" s="76">
        <v>0</v>
      </c>
      <c r="J68" s="85"/>
      <c r="K68" s="85"/>
    </row>
    <row r="69" spans="1:11" ht="15.75" customHeight="1">
      <c r="A69" s="14"/>
      <c r="B69" s="8" t="s">
        <v>100</v>
      </c>
      <c r="C69" s="76">
        <f>'四月'!F69</f>
        <v>0</v>
      </c>
      <c r="D69" s="76">
        <v>42</v>
      </c>
      <c r="E69" s="76">
        <v>22</v>
      </c>
      <c r="F69" s="76">
        <v>0</v>
      </c>
      <c r="G69" s="76">
        <v>58784</v>
      </c>
      <c r="H69" s="76">
        <v>0</v>
      </c>
      <c r="J69" s="85"/>
      <c r="K69" s="85"/>
    </row>
    <row r="70" spans="1:11" ht="15.75" customHeight="1">
      <c r="A70" s="14"/>
      <c r="B70" s="8" t="s">
        <v>101</v>
      </c>
      <c r="C70" s="76">
        <f>'四月'!F70</f>
        <v>0</v>
      </c>
      <c r="D70" s="76">
        <v>5</v>
      </c>
      <c r="E70" s="76">
        <v>13</v>
      </c>
      <c r="F70" s="76">
        <v>0</v>
      </c>
      <c r="G70" s="76">
        <v>44471</v>
      </c>
      <c r="H70" s="76">
        <v>0</v>
      </c>
      <c r="J70" s="85"/>
      <c r="K70" s="85"/>
    </row>
    <row r="71" spans="1:11" ht="15.75" customHeight="1">
      <c r="A71" s="14"/>
      <c r="B71" s="8" t="s">
        <v>102</v>
      </c>
      <c r="C71" s="76">
        <f>'四月'!F71</f>
        <v>0</v>
      </c>
      <c r="D71" s="76">
        <v>0</v>
      </c>
      <c r="E71" s="76">
        <v>0</v>
      </c>
      <c r="F71" s="76">
        <v>0</v>
      </c>
      <c r="G71" s="76">
        <v>71339</v>
      </c>
      <c r="H71" s="76">
        <v>0</v>
      </c>
      <c r="J71" s="85"/>
      <c r="K71" s="85"/>
    </row>
    <row r="72" spans="1:11" ht="15.75" customHeight="1">
      <c r="A72" s="14"/>
      <c r="B72" s="8" t="s">
        <v>73</v>
      </c>
      <c r="C72" s="76">
        <f>'四月'!F72</f>
        <v>0</v>
      </c>
      <c r="D72" s="76">
        <v>174</v>
      </c>
      <c r="E72" s="76">
        <v>0</v>
      </c>
      <c r="F72" s="76">
        <v>0</v>
      </c>
      <c r="G72" s="76">
        <v>90025</v>
      </c>
      <c r="H72" s="76">
        <v>0</v>
      </c>
      <c r="J72" s="85"/>
      <c r="K72" s="85"/>
    </row>
    <row r="73" spans="1:11" ht="15.75" customHeight="1">
      <c r="A73" s="14"/>
      <c r="B73" s="8" t="s">
        <v>74</v>
      </c>
      <c r="C73" s="76">
        <f>'四月'!F73</f>
        <v>0</v>
      </c>
      <c r="D73" s="76">
        <v>0</v>
      </c>
      <c r="E73" s="76">
        <v>0</v>
      </c>
      <c r="F73" s="76">
        <v>0</v>
      </c>
      <c r="G73" s="76">
        <v>37657</v>
      </c>
      <c r="H73" s="76">
        <v>0</v>
      </c>
      <c r="J73" s="85"/>
      <c r="K73" s="85"/>
    </row>
    <row r="74" spans="1:11" ht="15.75" customHeight="1">
      <c r="A74" s="14"/>
      <c r="B74" s="8" t="s">
        <v>75</v>
      </c>
      <c r="C74" s="76">
        <f>'四月'!F74</f>
        <v>0</v>
      </c>
      <c r="D74" s="76">
        <v>2</v>
      </c>
      <c r="E74" s="76">
        <v>0</v>
      </c>
      <c r="F74" s="76">
        <v>0</v>
      </c>
      <c r="G74" s="76">
        <v>86618</v>
      </c>
      <c r="H74" s="76">
        <v>0</v>
      </c>
      <c r="J74" s="85"/>
      <c r="K74" s="85"/>
    </row>
    <row r="75" spans="1:11" ht="15.75" customHeight="1">
      <c r="A75" s="14"/>
      <c r="B75" s="8" t="s">
        <v>103</v>
      </c>
      <c r="C75" s="76">
        <f>'四月'!F75</f>
        <v>0</v>
      </c>
      <c r="D75" s="76">
        <v>154</v>
      </c>
      <c r="E75" s="76">
        <v>0</v>
      </c>
      <c r="F75" s="76">
        <v>0</v>
      </c>
      <c r="G75" s="76">
        <v>94080</v>
      </c>
      <c r="H75" s="76">
        <v>0</v>
      </c>
      <c r="J75" s="85"/>
      <c r="K75" s="85"/>
    </row>
    <row r="76" spans="1:11" ht="15.75" customHeight="1">
      <c r="A76" s="14"/>
      <c r="B76" s="8" t="s">
        <v>104</v>
      </c>
      <c r="C76" s="76">
        <f>'四月'!F76</f>
        <v>0</v>
      </c>
      <c r="D76" s="76">
        <v>49</v>
      </c>
      <c r="E76" s="76">
        <v>1</v>
      </c>
      <c r="F76" s="76">
        <v>0</v>
      </c>
      <c r="G76" s="76">
        <v>82571</v>
      </c>
      <c r="H76" s="76">
        <v>0</v>
      </c>
      <c r="J76" s="85"/>
      <c r="K76" s="85"/>
    </row>
    <row r="77" spans="1:11" ht="15.75" customHeight="1">
      <c r="A77" s="7" t="s">
        <v>76</v>
      </c>
      <c r="B77" s="5" t="s">
        <v>17</v>
      </c>
      <c r="C77" s="76">
        <f>'四月'!F77</f>
        <v>513548</v>
      </c>
      <c r="D77" s="76">
        <v>601</v>
      </c>
      <c r="E77" s="76">
        <v>16</v>
      </c>
      <c r="F77" s="76">
        <f>C77+D77-E77</f>
        <v>514133</v>
      </c>
      <c r="G77" s="76">
        <v>530986</v>
      </c>
      <c r="H77" s="76">
        <f>F77-G77</f>
        <v>-16853</v>
      </c>
      <c r="J77" s="85"/>
      <c r="K77" s="85"/>
    </row>
    <row r="78" spans="1:11" ht="15.75" customHeight="1">
      <c r="A78" s="14"/>
      <c r="B78" s="5" t="s">
        <v>77</v>
      </c>
      <c r="C78" s="76">
        <f>'四月'!F78</f>
        <v>0</v>
      </c>
      <c r="D78" s="76">
        <v>0</v>
      </c>
      <c r="E78" s="76">
        <v>0</v>
      </c>
      <c r="F78" s="76">
        <v>0</v>
      </c>
      <c r="G78" s="76">
        <v>11269</v>
      </c>
      <c r="H78" s="76">
        <v>0</v>
      </c>
      <c r="J78" s="84"/>
      <c r="K78" s="84"/>
    </row>
    <row r="79" spans="1:8" ht="15.75" customHeight="1">
      <c r="A79" s="14"/>
      <c r="B79" s="5" t="s">
        <v>78</v>
      </c>
      <c r="C79" s="76">
        <f>'四月'!F79</f>
        <v>0</v>
      </c>
      <c r="D79" s="76">
        <v>294</v>
      </c>
      <c r="E79" s="76">
        <v>1</v>
      </c>
      <c r="F79" s="76">
        <v>0</v>
      </c>
      <c r="G79" s="76">
        <v>38096</v>
      </c>
      <c r="H79" s="76">
        <v>0</v>
      </c>
    </row>
    <row r="80" spans="1:8" ht="15.75" customHeight="1">
      <c r="A80" s="14"/>
      <c r="B80" s="5" t="s">
        <v>79</v>
      </c>
      <c r="C80" s="76">
        <f>'四月'!F80</f>
        <v>0</v>
      </c>
      <c r="D80" s="76">
        <v>22</v>
      </c>
      <c r="E80" s="76">
        <v>0</v>
      </c>
      <c r="F80" s="76">
        <v>0</v>
      </c>
      <c r="G80" s="76">
        <v>65146</v>
      </c>
      <c r="H80" s="76">
        <v>0</v>
      </c>
    </row>
    <row r="81" spans="1:8" ht="15.75" customHeight="1">
      <c r="A81" s="14"/>
      <c r="B81" s="5" t="s">
        <v>80</v>
      </c>
      <c r="C81" s="76">
        <f>'四月'!F81</f>
        <v>0</v>
      </c>
      <c r="D81" s="76">
        <v>194</v>
      </c>
      <c r="E81" s="76">
        <v>1</v>
      </c>
      <c r="F81" s="76">
        <v>0</v>
      </c>
      <c r="G81" s="76">
        <v>52764</v>
      </c>
      <c r="H81" s="76">
        <v>0</v>
      </c>
    </row>
    <row r="82" spans="1:8" ht="15.75" customHeight="1">
      <c r="A82" s="14"/>
      <c r="B82" s="5" t="s">
        <v>81</v>
      </c>
      <c r="C82" s="76">
        <f>'四月'!F82</f>
        <v>0</v>
      </c>
      <c r="D82" s="76">
        <v>16</v>
      </c>
      <c r="E82" s="76">
        <v>0</v>
      </c>
      <c r="F82" s="76">
        <v>0</v>
      </c>
      <c r="G82" s="76">
        <v>122293</v>
      </c>
      <c r="H82" s="76">
        <v>0</v>
      </c>
    </row>
    <row r="83" spans="1:8" ht="15.75" customHeight="1">
      <c r="A83" s="14"/>
      <c r="B83" s="5" t="s">
        <v>82</v>
      </c>
      <c r="C83" s="76">
        <f>'四月'!F83</f>
        <v>0</v>
      </c>
      <c r="D83" s="76">
        <v>1</v>
      </c>
      <c r="E83" s="76">
        <v>0</v>
      </c>
      <c r="F83" s="76">
        <v>0</v>
      </c>
      <c r="G83" s="76">
        <v>22567</v>
      </c>
      <c r="H83" s="76">
        <v>0</v>
      </c>
    </row>
    <row r="84" spans="1:8" ht="15.75" customHeight="1">
      <c r="A84" s="14"/>
      <c r="B84" s="5" t="s">
        <v>83</v>
      </c>
      <c r="C84" s="76">
        <f>'四月'!F84</f>
        <v>0</v>
      </c>
      <c r="D84" s="76">
        <v>34</v>
      </c>
      <c r="E84" s="76">
        <v>6</v>
      </c>
      <c r="F84" s="76">
        <v>0</v>
      </c>
      <c r="G84" s="76">
        <v>12163</v>
      </c>
      <c r="H84" s="76">
        <v>0</v>
      </c>
    </row>
    <row r="85" spans="1:8" ht="15.75" customHeight="1">
      <c r="A85" s="14"/>
      <c r="B85" s="5" t="s">
        <v>84</v>
      </c>
      <c r="C85" s="76">
        <f>'四月'!F85</f>
        <v>0</v>
      </c>
      <c r="D85" s="76">
        <v>1</v>
      </c>
      <c r="E85" s="76">
        <v>3</v>
      </c>
      <c r="F85" s="76">
        <v>0</v>
      </c>
      <c r="G85" s="76">
        <v>68586</v>
      </c>
      <c r="H85" s="76">
        <v>0</v>
      </c>
    </row>
    <row r="86" spans="1:8" ht="15.75" customHeight="1">
      <c r="A86" s="14"/>
      <c r="B86" s="5" t="s">
        <v>85</v>
      </c>
      <c r="C86" s="76">
        <f>'四月'!F86</f>
        <v>0</v>
      </c>
      <c r="D86" s="76">
        <v>4</v>
      </c>
      <c r="E86" s="76">
        <v>2</v>
      </c>
      <c r="F86" s="76">
        <v>0</v>
      </c>
      <c r="G86" s="76">
        <v>69938</v>
      </c>
      <c r="H86" s="76">
        <v>0</v>
      </c>
    </row>
    <row r="87" spans="1:8" ht="15.75" customHeight="1">
      <c r="A87" s="14"/>
      <c r="B87" s="5" t="s">
        <v>86</v>
      </c>
      <c r="C87" s="76">
        <f>'四月'!F87</f>
        <v>0</v>
      </c>
      <c r="D87" s="76">
        <v>0</v>
      </c>
      <c r="E87" s="76">
        <v>0</v>
      </c>
      <c r="F87" s="76">
        <v>0</v>
      </c>
      <c r="G87" s="76">
        <v>10743</v>
      </c>
      <c r="H87" s="76">
        <v>0</v>
      </c>
    </row>
    <row r="88" spans="1:8" ht="15.75" customHeight="1">
      <c r="A88" s="15"/>
      <c r="B88" s="5" t="s">
        <v>87</v>
      </c>
      <c r="C88" s="76">
        <f>'四月'!F88</f>
        <v>0</v>
      </c>
      <c r="D88" s="76">
        <v>35</v>
      </c>
      <c r="E88" s="76">
        <v>3</v>
      </c>
      <c r="F88" s="76">
        <v>0</v>
      </c>
      <c r="G88" s="76">
        <v>57421</v>
      </c>
      <c r="H88" s="76">
        <v>0</v>
      </c>
    </row>
    <row r="89" spans="1:8" ht="15.75" customHeight="1">
      <c r="A89" s="116" t="s">
        <v>88</v>
      </c>
      <c r="B89" s="117"/>
      <c r="C89" s="11"/>
      <c r="D89" s="6" t="s">
        <v>89</v>
      </c>
      <c r="E89" s="6" t="s">
        <v>89</v>
      </c>
      <c r="F89" s="11"/>
      <c r="G89" s="6" t="s">
        <v>90</v>
      </c>
      <c r="H89" s="12"/>
    </row>
    <row r="90" spans="1:8" ht="15.75" customHeight="1">
      <c r="A90" s="118" t="s">
        <v>94</v>
      </c>
      <c r="B90" s="117"/>
      <c r="C90" s="11"/>
      <c r="D90" s="6" t="s">
        <v>92</v>
      </c>
      <c r="E90" s="6" t="s">
        <v>92</v>
      </c>
      <c r="F90" s="11"/>
      <c r="G90" s="6" t="s">
        <v>90</v>
      </c>
      <c r="H90" s="12"/>
    </row>
    <row r="91" spans="1:8" ht="15.75" customHeight="1">
      <c r="A91" s="118" t="s">
        <v>93</v>
      </c>
      <c r="B91" s="117"/>
      <c r="C91" s="11"/>
      <c r="D91" s="6" t="s">
        <v>92</v>
      </c>
      <c r="E91" s="6" t="s">
        <v>92</v>
      </c>
      <c r="F91" s="11"/>
      <c r="G91" s="6" t="s">
        <v>90</v>
      </c>
      <c r="H91" s="12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54" sqref="H54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113</v>
      </c>
      <c r="B1" s="107"/>
      <c r="C1" s="107"/>
      <c r="D1" s="107"/>
      <c r="E1" s="107"/>
    </row>
    <row r="2" spans="1:8" ht="16.5">
      <c r="A2" s="108" t="s">
        <v>126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'五月'!F6</f>
        <v>7166914</v>
      </c>
      <c r="D6" s="68">
        <f>D7+D64+D77</f>
        <v>5962</v>
      </c>
      <c r="E6" s="68">
        <f>E7+E64+E77</f>
        <v>72</v>
      </c>
      <c r="F6" s="68">
        <f>C6+D6-E6</f>
        <v>7172804</v>
      </c>
      <c r="G6" s="68">
        <v>7087302</v>
      </c>
      <c r="H6" s="68">
        <f>F6-G6</f>
        <v>85502</v>
      </c>
    </row>
    <row r="7" spans="1:8" ht="15.75" customHeight="1">
      <c r="A7" s="59"/>
      <c r="B7" s="60" t="s">
        <v>15</v>
      </c>
      <c r="C7" s="68">
        <f>'五月'!F7</f>
        <v>5812046</v>
      </c>
      <c r="D7" s="68">
        <f>D8+D12+D19+D23+D24+D25+D27+D31+D33+D35+D37+D39+D40+D41+D48+D51+D54+D56+D58+D60+D62</f>
        <v>4995</v>
      </c>
      <c r="E7" s="68">
        <f>E8+E12+E19+E23+E24+E25+E27+E31+E33+E35+E37+E39+E40+E41+E48+E51+E54+E56+E58+E60+E62</f>
        <v>44</v>
      </c>
      <c r="F7" s="68">
        <f>C7+D7-E7</f>
        <v>5816997</v>
      </c>
      <c r="G7" s="68">
        <v>5636364</v>
      </c>
      <c r="H7" s="68">
        <f>F7-G7</f>
        <v>180633</v>
      </c>
    </row>
    <row r="8" spans="1:8" ht="15.75" customHeight="1">
      <c r="A8" s="61" t="s">
        <v>16</v>
      </c>
      <c r="B8" s="62" t="s">
        <v>17</v>
      </c>
      <c r="C8" s="68">
        <f>'五月'!F8</f>
        <v>149936</v>
      </c>
      <c r="D8" s="68">
        <v>32</v>
      </c>
      <c r="E8" s="68">
        <v>3</v>
      </c>
      <c r="F8" s="68">
        <f aca="true" t="shared" si="0" ref="F8:F64">C8+D8-E8</f>
        <v>149965</v>
      </c>
      <c r="G8" s="68">
        <v>137528</v>
      </c>
      <c r="H8" s="68">
        <f>F8-G8</f>
        <v>12437</v>
      </c>
    </row>
    <row r="9" spans="1:8" ht="15.75" customHeight="1">
      <c r="A9" s="63"/>
      <c r="B9" s="62" t="s">
        <v>18</v>
      </c>
      <c r="C9" s="68">
        <f>'五月'!F9</f>
        <v>0</v>
      </c>
      <c r="D9" s="68">
        <v>3</v>
      </c>
      <c r="E9" s="68">
        <v>2</v>
      </c>
      <c r="F9" s="68">
        <v>0</v>
      </c>
      <c r="G9" s="68">
        <v>18565</v>
      </c>
      <c r="H9" s="68">
        <v>0</v>
      </c>
    </row>
    <row r="10" spans="1:8" ht="15.75" customHeight="1">
      <c r="A10" s="63"/>
      <c r="B10" s="62" t="s">
        <v>19</v>
      </c>
      <c r="C10" s="68">
        <f>'五月'!F10</f>
        <v>0</v>
      </c>
      <c r="D10" s="68">
        <v>0</v>
      </c>
      <c r="E10" s="68">
        <v>0</v>
      </c>
      <c r="F10" s="68">
        <v>0</v>
      </c>
      <c r="G10" s="68">
        <v>20963</v>
      </c>
      <c r="H10" s="68">
        <v>0</v>
      </c>
    </row>
    <row r="11" spans="1:8" ht="15.75" customHeight="1">
      <c r="A11" s="64"/>
      <c r="B11" s="62" t="s">
        <v>20</v>
      </c>
      <c r="C11" s="68">
        <f>'五月'!F11</f>
        <v>0</v>
      </c>
      <c r="D11" s="68">
        <v>25</v>
      </c>
      <c r="E11" s="68">
        <v>0</v>
      </c>
      <c r="F11" s="68">
        <v>0</v>
      </c>
      <c r="G11" s="68">
        <v>18729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'五月'!F12</f>
        <v>1308038</v>
      </c>
      <c r="D12" s="68">
        <v>855</v>
      </c>
      <c r="E12" s="68">
        <v>3</v>
      </c>
      <c r="F12" s="68">
        <f t="shared" si="0"/>
        <v>1308890</v>
      </c>
      <c r="G12" s="68">
        <v>1230053</v>
      </c>
      <c r="H12" s="68">
        <f>F12-G12</f>
        <v>78837</v>
      </c>
    </row>
    <row r="13" spans="1:8" ht="15.75" customHeight="1">
      <c r="A13" s="66"/>
      <c r="B13" s="62" t="s">
        <v>23</v>
      </c>
      <c r="C13" s="68">
        <f>'五月'!F13</f>
        <v>0</v>
      </c>
      <c r="D13" s="68">
        <v>143</v>
      </c>
      <c r="E13" s="68">
        <v>1</v>
      </c>
      <c r="F13" s="68">
        <v>0</v>
      </c>
      <c r="G13" s="68">
        <v>173609</v>
      </c>
      <c r="H13" s="68">
        <v>0</v>
      </c>
    </row>
    <row r="14" spans="1:8" ht="15.75" customHeight="1">
      <c r="A14" s="66"/>
      <c r="B14" s="62" t="s">
        <v>24</v>
      </c>
      <c r="C14" s="68">
        <f>'五月'!F14</f>
        <v>0</v>
      </c>
      <c r="D14" s="68">
        <v>231</v>
      </c>
      <c r="E14" s="68">
        <v>0</v>
      </c>
      <c r="F14" s="68">
        <v>0</v>
      </c>
      <c r="G14" s="68">
        <v>125413</v>
      </c>
      <c r="H14" s="68">
        <v>0</v>
      </c>
    </row>
    <row r="15" spans="1:8" ht="15.75" customHeight="1">
      <c r="A15" s="66"/>
      <c r="B15" s="62" t="s">
        <v>25</v>
      </c>
      <c r="C15" s="68">
        <f>'五月'!F15</f>
        <v>0</v>
      </c>
      <c r="D15" s="68">
        <v>4</v>
      </c>
      <c r="E15" s="68">
        <v>1</v>
      </c>
      <c r="F15" s="68">
        <v>0</v>
      </c>
      <c r="G15" s="68">
        <v>141624</v>
      </c>
      <c r="H15" s="68">
        <v>0</v>
      </c>
    </row>
    <row r="16" spans="1:8" ht="15.75" customHeight="1">
      <c r="A16" s="66"/>
      <c r="B16" s="62" t="s">
        <v>26</v>
      </c>
      <c r="C16" s="68">
        <f>'五月'!F16</f>
        <v>0</v>
      </c>
      <c r="D16" s="68">
        <v>241</v>
      </c>
      <c r="E16" s="68">
        <v>0</v>
      </c>
      <c r="F16" s="68">
        <v>0</v>
      </c>
      <c r="G16" s="68">
        <v>84361</v>
      </c>
      <c r="H16" s="68">
        <v>0</v>
      </c>
    </row>
    <row r="17" spans="1:8" ht="15.75" customHeight="1">
      <c r="A17" s="66"/>
      <c r="B17" s="62" t="s">
        <v>27</v>
      </c>
      <c r="C17" s="68">
        <f>'五月'!F17</f>
        <v>0</v>
      </c>
      <c r="D17" s="68">
        <v>0</v>
      </c>
      <c r="E17" s="68">
        <v>0</v>
      </c>
      <c r="F17" s="68">
        <v>0</v>
      </c>
      <c r="G17" s="68">
        <v>104811</v>
      </c>
      <c r="H17" s="68">
        <v>0</v>
      </c>
    </row>
    <row r="18" spans="1:8" ht="15.75" customHeight="1">
      <c r="A18" s="66"/>
      <c r="B18" s="62" t="s">
        <v>28</v>
      </c>
      <c r="C18" s="68">
        <f>'五月'!F18</f>
        <v>0</v>
      </c>
      <c r="D18" s="68">
        <v>364</v>
      </c>
      <c r="E18" s="68">
        <v>0</v>
      </c>
      <c r="F18" s="68">
        <v>0</v>
      </c>
      <c r="G18" s="68">
        <v>120804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'五月'!F19</f>
        <v>609782</v>
      </c>
      <c r="D19" s="68">
        <v>514</v>
      </c>
      <c r="E19" s="68">
        <v>0</v>
      </c>
      <c r="F19" s="68">
        <f t="shared" si="0"/>
        <v>610296</v>
      </c>
      <c r="G19" s="68">
        <v>563693</v>
      </c>
      <c r="H19" s="68">
        <f>F19-G19</f>
        <v>46603</v>
      </c>
    </row>
    <row r="20" spans="1:8" ht="15.75" customHeight="1">
      <c r="A20" s="63"/>
      <c r="B20" s="62" t="s">
        <v>30</v>
      </c>
      <c r="C20" s="68">
        <f>'五月'!F20</f>
        <v>0</v>
      </c>
      <c r="D20" s="68">
        <v>0</v>
      </c>
      <c r="E20" s="68">
        <v>0</v>
      </c>
      <c r="F20" s="68">
        <f t="shared" si="0"/>
        <v>0</v>
      </c>
      <c r="G20" s="68">
        <v>119273</v>
      </c>
      <c r="H20" s="68">
        <v>0</v>
      </c>
    </row>
    <row r="21" spans="1:8" ht="15.75" customHeight="1">
      <c r="A21" s="63"/>
      <c r="B21" s="62" t="s">
        <v>31</v>
      </c>
      <c r="C21" s="68">
        <f>'五月'!F21</f>
        <v>0</v>
      </c>
      <c r="D21" s="68">
        <v>0</v>
      </c>
      <c r="E21" s="68">
        <v>0</v>
      </c>
      <c r="F21" s="68">
        <f t="shared" si="0"/>
        <v>0</v>
      </c>
      <c r="G21" s="68">
        <v>106918</v>
      </c>
      <c r="H21" s="68">
        <v>0</v>
      </c>
    </row>
    <row r="22" spans="1:8" ht="15.75" customHeight="1">
      <c r="A22" s="64"/>
      <c r="B22" s="62" t="s">
        <v>32</v>
      </c>
      <c r="C22" s="68">
        <f>'五月'!F22</f>
        <v>0</v>
      </c>
      <c r="D22" s="68">
        <v>0</v>
      </c>
      <c r="E22" s="68">
        <v>0</v>
      </c>
      <c r="F22" s="68">
        <f t="shared" si="0"/>
        <v>0</v>
      </c>
      <c r="G22" s="68">
        <v>40019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'五月'!F23</f>
        <v>130728</v>
      </c>
      <c r="D23" s="68">
        <v>114</v>
      </c>
      <c r="E23" s="68">
        <v>5</v>
      </c>
      <c r="F23" s="68">
        <f t="shared" si="0"/>
        <v>130837</v>
      </c>
      <c r="G23" s="68">
        <v>121926</v>
      </c>
      <c r="H23" s="68">
        <f>F23-G23</f>
        <v>8911</v>
      </c>
    </row>
    <row r="24" spans="1:8" ht="15.75" customHeight="1">
      <c r="A24" s="62" t="s">
        <v>34</v>
      </c>
      <c r="B24" s="62" t="s">
        <v>34</v>
      </c>
      <c r="C24" s="68">
        <f>'五月'!F24</f>
        <v>125250</v>
      </c>
      <c r="D24" s="68">
        <v>638</v>
      </c>
      <c r="E24" s="68">
        <v>6</v>
      </c>
      <c r="F24" s="68">
        <f t="shared" si="0"/>
        <v>125882</v>
      </c>
      <c r="G24" s="68">
        <v>129280</v>
      </c>
      <c r="H24" s="68">
        <f>F24-G24</f>
        <v>-3398</v>
      </c>
    </row>
    <row r="25" spans="1:8" ht="15.75" customHeight="1">
      <c r="A25" s="65" t="s">
        <v>35</v>
      </c>
      <c r="B25" s="62" t="s">
        <v>22</v>
      </c>
      <c r="C25" s="68">
        <f>'五月'!F25</f>
        <v>148083</v>
      </c>
      <c r="D25" s="68">
        <v>269</v>
      </c>
      <c r="E25" s="68">
        <v>0</v>
      </c>
      <c r="F25" s="68">
        <f t="shared" si="0"/>
        <v>148352</v>
      </c>
      <c r="G25" s="68">
        <v>154547</v>
      </c>
      <c r="H25" s="68">
        <f>F25-G25</f>
        <v>-6195</v>
      </c>
    </row>
    <row r="26" spans="1:8" ht="15.75" customHeight="1">
      <c r="A26" s="66"/>
      <c r="B26" s="62" t="s">
        <v>36</v>
      </c>
      <c r="C26" s="68">
        <f>'五月'!F26</f>
        <v>0</v>
      </c>
      <c r="D26" s="68">
        <v>0</v>
      </c>
      <c r="E26" s="68">
        <v>0</v>
      </c>
      <c r="F26" s="68">
        <v>0</v>
      </c>
      <c r="G26" s="68">
        <v>26794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'五月'!F27</f>
        <v>403357</v>
      </c>
      <c r="D27" s="68">
        <v>202</v>
      </c>
      <c r="E27" s="68">
        <v>10</v>
      </c>
      <c r="F27" s="68">
        <f t="shared" si="0"/>
        <v>403549</v>
      </c>
      <c r="G27" s="68">
        <v>336529</v>
      </c>
      <c r="H27" s="68">
        <f>F27-G27</f>
        <v>67020</v>
      </c>
    </row>
    <row r="28" spans="1:8" ht="15.75" customHeight="1">
      <c r="A28" s="63"/>
      <c r="B28" s="62" t="s">
        <v>38</v>
      </c>
      <c r="C28" s="68">
        <f>'五月'!F28</f>
        <v>0</v>
      </c>
      <c r="D28" s="68">
        <v>0</v>
      </c>
      <c r="E28" s="68">
        <v>0</v>
      </c>
      <c r="F28" s="68">
        <f t="shared" si="0"/>
        <v>0</v>
      </c>
      <c r="G28" s="68">
        <v>73053</v>
      </c>
      <c r="H28" s="68">
        <v>0</v>
      </c>
    </row>
    <row r="29" spans="1:8" ht="15.75" customHeight="1">
      <c r="A29" s="63"/>
      <c r="B29" s="62" t="s">
        <v>39</v>
      </c>
      <c r="C29" s="68">
        <f>'五月'!F29</f>
        <v>0</v>
      </c>
      <c r="D29" s="68">
        <v>0</v>
      </c>
      <c r="E29" s="68">
        <v>0</v>
      </c>
      <c r="F29" s="68">
        <f t="shared" si="0"/>
        <v>0</v>
      </c>
      <c r="G29" s="68">
        <v>8170</v>
      </c>
      <c r="H29" s="68">
        <v>0</v>
      </c>
    </row>
    <row r="30" spans="1:8" ht="15.75" customHeight="1">
      <c r="A30" s="64"/>
      <c r="B30" s="62" t="s">
        <v>40</v>
      </c>
      <c r="C30" s="68">
        <f>'五月'!F30</f>
        <v>0</v>
      </c>
      <c r="D30" s="68">
        <v>0</v>
      </c>
      <c r="E30" s="68">
        <v>0</v>
      </c>
      <c r="F30" s="68">
        <f t="shared" si="0"/>
        <v>0</v>
      </c>
      <c r="G30" s="68">
        <v>44575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'五月'!F31</f>
        <v>425349</v>
      </c>
      <c r="D31" s="70">
        <v>449</v>
      </c>
      <c r="E31" s="68">
        <v>0</v>
      </c>
      <c r="F31" s="68">
        <f t="shared" si="0"/>
        <v>425798</v>
      </c>
      <c r="G31" s="68">
        <v>419916</v>
      </c>
      <c r="H31" s="68">
        <f>F31-G31</f>
        <v>5882</v>
      </c>
    </row>
    <row r="32" spans="1:8" ht="15.75" customHeight="1">
      <c r="A32" s="64"/>
      <c r="B32" s="62" t="s">
        <v>42</v>
      </c>
      <c r="C32" s="68">
        <f>'五月'!F32</f>
        <v>0</v>
      </c>
      <c r="D32" s="68">
        <v>0</v>
      </c>
      <c r="E32" s="68">
        <v>0</v>
      </c>
      <c r="F32" s="68">
        <f t="shared" si="0"/>
        <v>0</v>
      </c>
      <c r="G32" s="68">
        <v>44731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'五月'!F33</f>
        <v>361726</v>
      </c>
      <c r="D33" s="68">
        <v>60</v>
      </c>
      <c r="E33" s="68">
        <v>0</v>
      </c>
      <c r="F33" s="68">
        <f t="shared" si="0"/>
        <v>361786</v>
      </c>
      <c r="G33" s="68">
        <v>334572</v>
      </c>
      <c r="H33" s="68">
        <f>F33-G33</f>
        <v>27214</v>
      </c>
    </row>
    <row r="34" spans="1:8" ht="15.75" customHeight="1">
      <c r="A34" s="66"/>
      <c r="B34" s="62" t="s">
        <v>44</v>
      </c>
      <c r="C34" s="68">
        <f>'五月'!F34</f>
        <v>0</v>
      </c>
      <c r="D34" s="68">
        <v>0</v>
      </c>
      <c r="E34" s="68">
        <v>0</v>
      </c>
      <c r="F34" s="68">
        <f t="shared" si="0"/>
        <v>0</v>
      </c>
      <c r="G34" s="68">
        <v>65258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'五月'!F35</f>
        <v>150693</v>
      </c>
      <c r="D35" s="68">
        <v>97</v>
      </c>
      <c r="E35" s="68">
        <v>0</v>
      </c>
      <c r="F35" s="68">
        <f t="shared" si="0"/>
        <v>150790</v>
      </c>
      <c r="G35" s="68">
        <v>158207</v>
      </c>
      <c r="H35" s="68">
        <f>F35-G35</f>
        <v>-7417</v>
      </c>
    </row>
    <row r="36" spans="1:8" ht="15.75" customHeight="1">
      <c r="A36" s="64"/>
      <c r="B36" s="62" t="s">
        <v>46</v>
      </c>
      <c r="C36" s="68">
        <f>'五月'!F36</f>
        <v>0</v>
      </c>
      <c r="D36" s="68">
        <v>0</v>
      </c>
      <c r="E36" s="68">
        <v>0</v>
      </c>
      <c r="F36" s="68">
        <f t="shared" si="0"/>
        <v>0</v>
      </c>
      <c r="G36" s="68">
        <v>30888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'五月'!F37</f>
        <v>188648</v>
      </c>
      <c r="D37" s="68">
        <v>70</v>
      </c>
      <c r="E37" s="68">
        <v>0</v>
      </c>
      <c r="F37" s="68">
        <f t="shared" si="0"/>
        <v>188718</v>
      </c>
      <c r="G37" s="68">
        <v>209211</v>
      </c>
      <c r="H37" s="68">
        <f>F37-G37</f>
        <v>-20493</v>
      </c>
    </row>
    <row r="38" spans="1:8" ht="15.75" customHeight="1">
      <c r="A38" s="64"/>
      <c r="B38" s="62" t="s">
        <v>48</v>
      </c>
      <c r="C38" s="68">
        <f>'五月'!F38</f>
        <v>0</v>
      </c>
      <c r="D38" s="68">
        <v>0</v>
      </c>
      <c r="E38" s="68">
        <v>0</v>
      </c>
      <c r="F38" s="68">
        <f t="shared" si="0"/>
        <v>0</v>
      </c>
      <c r="G38" s="68">
        <v>30307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'五月'!F39</f>
        <v>92313</v>
      </c>
      <c r="D39" s="68">
        <v>76</v>
      </c>
      <c r="E39" s="68">
        <v>2</v>
      </c>
      <c r="F39" s="68">
        <f t="shared" si="0"/>
        <v>92387</v>
      </c>
      <c r="G39" s="68">
        <v>85403</v>
      </c>
      <c r="H39" s="68">
        <f>F39-G39</f>
        <v>6984</v>
      </c>
    </row>
    <row r="40" spans="1:8" ht="15.75" customHeight="1">
      <c r="A40" s="62" t="s">
        <v>50</v>
      </c>
      <c r="B40" s="62" t="s">
        <v>22</v>
      </c>
      <c r="C40" s="68">
        <f>'五月'!F40</f>
        <v>154741</v>
      </c>
      <c r="D40" s="68">
        <v>140</v>
      </c>
      <c r="E40" s="68">
        <v>0</v>
      </c>
      <c r="F40" s="68">
        <f t="shared" si="0"/>
        <v>154881</v>
      </c>
      <c r="G40" s="68">
        <v>161522</v>
      </c>
      <c r="H40" s="68">
        <f>F40-G40</f>
        <v>-6641</v>
      </c>
    </row>
    <row r="41" spans="1:8" ht="15.75" customHeight="1">
      <c r="A41" s="61" t="s">
        <v>51</v>
      </c>
      <c r="B41" s="62" t="s">
        <v>17</v>
      </c>
      <c r="C41" s="68">
        <f>'五月'!F41</f>
        <v>254199</v>
      </c>
      <c r="D41" s="68">
        <v>291</v>
      </c>
      <c r="E41" s="68">
        <v>0</v>
      </c>
      <c r="F41" s="68">
        <f t="shared" si="0"/>
        <v>254490</v>
      </c>
      <c r="G41" s="68">
        <v>244915</v>
      </c>
      <c r="H41" s="68">
        <f>F41-G41</f>
        <v>9575</v>
      </c>
    </row>
    <row r="42" spans="1:8" ht="15.75" customHeight="1">
      <c r="A42" s="63"/>
      <c r="B42" s="62" t="s">
        <v>52</v>
      </c>
      <c r="C42" s="68">
        <f>'五月'!F42</f>
        <v>0</v>
      </c>
      <c r="D42" s="68">
        <v>0</v>
      </c>
      <c r="E42" s="68">
        <v>0</v>
      </c>
      <c r="F42" s="68">
        <f t="shared" si="0"/>
        <v>0</v>
      </c>
      <c r="G42" s="68">
        <v>41860</v>
      </c>
      <c r="H42" s="68">
        <v>0</v>
      </c>
    </row>
    <row r="43" spans="1:8" ht="15.75" customHeight="1">
      <c r="A43" s="63"/>
      <c r="B43" s="62" t="s">
        <v>39</v>
      </c>
      <c r="C43" s="68">
        <f>'五月'!F43</f>
        <v>0</v>
      </c>
      <c r="D43" s="68">
        <v>0</v>
      </c>
      <c r="E43" s="68">
        <v>0</v>
      </c>
      <c r="F43" s="68">
        <f t="shared" si="0"/>
        <v>0</v>
      </c>
      <c r="G43" s="68">
        <v>29762</v>
      </c>
      <c r="H43" s="68">
        <v>0</v>
      </c>
    </row>
    <row r="44" spans="1:8" ht="15.75" customHeight="1">
      <c r="A44" s="63"/>
      <c r="B44" s="62" t="s">
        <v>53</v>
      </c>
      <c r="C44" s="68">
        <f>'五月'!F44</f>
        <v>0</v>
      </c>
      <c r="D44" s="68">
        <v>0</v>
      </c>
      <c r="E44" s="68">
        <v>0</v>
      </c>
      <c r="F44" s="68">
        <f t="shared" si="0"/>
        <v>0</v>
      </c>
      <c r="G44" s="68">
        <v>41778</v>
      </c>
      <c r="H44" s="68">
        <v>0</v>
      </c>
    </row>
    <row r="45" spans="1:8" ht="15.75" customHeight="1">
      <c r="A45" s="63"/>
      <c r="B45" s="62" t="s">
        <v>54</v>
      </c>
      <c r="C45" s="68">
        <f>'五月'!F45</f>
        <v>0</v>
      </c>
      <c r="D45" s="68">
        <v>0</v>
      </c>
      <c r="E45" s="68">
        <v>0</v>
      </c>
      <c r="F45" s="68">
        <f t="shared" si="0"/>
        <v>0</v>
      </c>
      <c r="G45" s="68">
        <v>65314</v>
      </c>
      <c r="H45" s="68">
        <v>0</v>
      </c>
    </row>
    <row r="46" spans="1:8" ht="15.75" customHeight="1">
      <c r="A46" s="63"/>
      <c r="B46" s="62" t="s">
        <v>55</v>
      </c>
      <c r="C46" s="68">
        <f>'五月'!F46</f>
        <v>0</v>
      </c>
      <c r="D46" s="68">
        <v>0</v>
      </c>
      <c r="E46" s="68">
        <v>0</v>
      </c>
      <c r="F46" s="68">
        <f t="shared" si="0"/>
        <v>0</v>
      </c>
      <c r="G46" s="68">
        <v>19063</v>
      </c>
      <c r="H46" s="68">
        <v>0</v>
      </c>
    </row>
    <row r="47" spans="1:8" ht="15.75" customHeight="1">
      <c r="A47" s="64"/>
      <c r="B47" s="62" t="s">
        <v>56</v>
      </c>
      <c r="C47" s="68">
        <f>'五月'!F47</f>
        <v>0</v>
      </c>
      <c r="D47" s="68">
        <v>0</v>
      </c>
      <c r="E47" s="68">
        <v>0</v>
      </c>
      <c r="F47" s="68">
        <f t="shared" si="0"/>
        <v>0</v>
      </c>
      <c r="G47" s="68">
        <v>47138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'五月'!F48</f>
        <v>324938</v>
      </c>
      <c r="D48" s="70">
        <v>248</v>
      </c>
      <c r="E48" s="68">
        <v>0</v>
      </c>
      <c r="F48" s="68">
        <f t="shared" si="0"/>
        <v>325186</v>
      </c>
      <c r="G48" s="68">
        <v>338811</v>
      </c>
      <c r="H48" s="68">
        <f>F48-G48</f>
        <v>-13625</v>
      </c>
    </row>
    <row r="49" spans="1:8" ht="15.75" customHeight="1">
      <c r="A49" s="63"/>
      <c r="B49" s="62" t="s">
        <v>58</v>
      </c>
      <c r="C49" s="68">
        <f>'五月'!F49</f>
        <v>0</v>
      </c>
      <c r="D49" s="68">
        <v>0</v>
      </c>
      <c r="E49" s="68">
        <v>0</v>
      </c>
      <c r="F49" s="68">
        <f t="shared" si="0"/>
        <v>0</v>
      </c>
      <c r="G49" s="68">
        <v>24794</v>
      </c>
      <c r="H49" s="68">
        <v>0</v>
      </c>
    </row>
    <row r="50" spans="1:8" ht="15.75" customHeight="1">
      <c r="A50" s="64"/>
      <c r="B50" s="62" t="s">
        <v>97</v>
      </c>
      <c r="C50" s="68">
        <f>'五月'!F50</f>
        <v>0</v>
      </c>
      <c r="D50" s="68">
        <v>0</v>
      </c>
      <c r="E50" s="68">
        <v>0</v>
      </c>
      <c r="F50" s="68">
        <f t="shared" si="0"/>
        <v>0</v>
      </c>
      <c r="G50" s="68">
        <v>66024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'五月'!F51</f>
        <v>372613</v>
      </c>
      <c r="D51" s="68">
        <v>503</v>
      </c>
      <c r="E51" s="68">
        <v>2</v>
      </c>
      <c r="F51" s="68">
        <f t="shared" si="0"/>
        <v>373114</v>
      </c>
      <c r="G51" s="68">
        <v>395717</v>
      </c>
      <c r="H51" s="68">
        <f>F51-G51</f>
        <v>-22603</v>
      </c>
    </row>
    <row r="52" spans="1:8" ht="15.75" customHeight="1">
      <c r="A52" s="66"/>
      <c r="B52" s="62" t="s">
        <v>60</v>
      </c>
      <c r="C52" s="68">
        <f>'五月'!F52</f>
        <v>0</v>
      </c>
      <c r="D52" s="68">
        <v>0</v>
      </c>
      <c r="E52" s="68">
        <v>0</v>
      </c>
      <c r="F52" s="68">
        <f t="shared" si="0"/>
        <v>0</v>
      </c>
      <c r="G52" s="68">
        <v>114745</v>
      </c>
      <c r="H52" s="68">
        <v>0</v>
      </c>
    </row>
    <row r="53" spans="1:8" ht="15.75" customHeight="1">
      <c r="A53" s="67"/>
      <c r="B53" s="62" t="s">
        <v>61</v>
      </c>
      <c r="C53" s="68">
        <f>'五月'!F53</f>
        <v>0</v>
      </c>
      <c r="D53" s="68">
        <v>0</v>
      </c>
      <c r="E53" s="68">
        <v>0</v>
      </c>
      <c r="F53" s="68">
        <f t="shared" si="0"/>
        <v>0</v>
      </c>
      <c r="G53" s="68">
        <v>30622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'五月'!F54</f>
        <v>254354</v>
      </c>
      <c r="D54" s="70">
        <v>183</v>
      </c>
      <c r="E54" s="68">
        <v>4</v>
      </c>
      <c r="F54" s="68">
        <f t="shared" si="0"/>
        <v>254533</v>
      </c>
      <c r="G54" s="68">
        <v>258343</v>
      </c>
      <c r="H54" s="68">
        <f>F54-G54</f>
        <v>-3810</v>
      </c>
    </row>
    <row r="55" spans="1:8" ht="15.75" customHeight="1">
      <c r="A55" s="64"/>
      <c r="B55" s="62" t="s">
        <v>63</v>
      </c>
      <c r="C55" s="68">
        <f>'五月'!F55</f>
        <v>0</v>
      </c>
      <c r="D55" s="68">
        <v>0</v>
      </c>
      <c r="E55" s="68">
        <v>0</v>
      </c>
      <c r="F55" s="68">
        <f t="shared" si="0"/>
        <v>0</v>
      </c>
      <c r="G55" s="68">
        <v>67910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'五月'!F56</f>
        <v>141613</v>
      </c>
      <c r="D56" s="68">
        <v>105</v>
      </c>
      <c r="E56" s="68">
        <v>6</v>
      </c>
      <c r="F56" s="68">
        <f t="shared" si="0"/>
        <v>141712</v>
      </c>
      <c r="G56" s="68">
        <v>139196</v>
      </c>
      <c r="H56" s="68">
        <f>F56-G56</f>
        <v>2516</v>
      </c>
    </row>
    <row r="57" spans="1:8" ht="15.75" customHeight="1">
      <c r="A57" s="66"/>
      <c r="B57" s="62" t="s">
        <v>65</v>
      </c>
      <c r="C57" s="68">
        <f>'五月'!F57</f>
        <v>0</v>
      </c>
      <c r="D57" s="68">
        <v>6</v>
      </c>
      <c r="E57" s="68">
        <v>2</v>
      </c>
      <c r="F57" s="68">
        <v>0</v>
      </c>
      <c r="G57" s="68">
        <v>29793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'五月'!F58</f>
        <v>113619</v>
      </c>
      <c r="D58" s="68">
        <v>99</v>
      </c>
      <c r="E58" s="68">
        <v>2</v>
      </c>
      <c r="F58" s="68">
        <f t="shared" si="0"/>
        <v>113716</v>
      </c>
      <c r="G58" s="68">
        <v>111949</v>
      </c>
      <c r="H58" s="68">
        <f>F58-G58</f>
        <v>1767</v>
      </c>
    </row>
    <row r="59" spans="1:8" ht="15.75" customHeight="1">
      <c r="A59" s="64"/>
      <c r="B59" s="62" t="s">
        <v>67</v>
      </c>
      <c r="C59" s="68">
        <f>'五月'!F59</f>
        <v>0</v>
      </c>
      <c r="D59" s="68">
        <v>0</v>
      </c>
      <c r="E59" s="68">
        <v>0</v>
      </c>
      <c r="F59" s="68">
        <f t="shared" si="0"/>
        <v>0</v>
      </c>
      <c r="G59" s="68">
        <v>36794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'五月'!F60</f>
        <v>69295</v>
      </c>
      <c r="D60" s="68">
        <v>31</v>
      </c>
      <c r="E60" s="68">
        <v>0</v>
      </c>
      <c r="F60" s="68">
        <f t="shared" si="0"/>
        <v>69326</v>
      </c>
      <c r="G60" s="68">
        <v>75933</v>
      </c>
      <c r="H60" s="68">
        <f>F60-G60</f>
        <v>-6607</v>
      </c>
    </row>
    <row r="61" spans="1:8" ht="15.75" customHeight="1">
      <c r="A61" s="64"/>
      <c r="B61" s="62" t="s">
        <v>69</v>
      </c>
      <c r="C61" s="68">
        <f>'五月'!F61</f>
        <v>0</v>
      </c>
      <c r="D61" s="68">
        <v>0</v>
      </c>
      <c r="E61" s="68">
        <v>0</v>
      </c>
      <c r="F61" s="68">
        <f t="shared" si="0"/>
        <v>0</v>
      </c>
      <c r="G61" s="68">
        <v>35771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'五月'!F62</f>
        <v>26271</v>
      </c>
      <c r="D62" s="68">
        <v>19</v>
      </c>
      <c r="E62" s="68">
        <v>1</v>
      </c>
      <c r="F62" s="68">
        <f t="shared" si="0"/>
        <v>26289</v>
      </c>
      <c r="G62" s="68">
        <v>29113</v>
      </c>
      <c r="H62" s="68">
        <f>F62-G62</f>
        <v>-2824</v>
      </c>
    </row>
    <row r="63" spans="1:8" ht="15.75" customHeight="1">
      <c r="A63" s="66"/>
      <c r="B63" s="62" t="s">
        <v>71</v>
      </c>
      <c r="C63" s="68">
        <f>'五月'!F63</f>
        <v>0</v>
      </c>
      <c r="D63" s="68">
        <v>0</v>
      </c>
      <c r="E63" s="68">
        <v>0</v>
      </c>
      <c r="F63" s="68">
        <f t="shared" si="0"/>
        <v>0</v>
      </c>
      <c r="G63" s="68">
        <v>16980</v>
      </c>
      <c r="H63" s="68">
        <v>0</v>
      </c>
    </row>
    <row r="64" spans="1:8" ht="15.75" customHeight="1">
      <c r="A64" s="61" t="s">
        <v>72</v>
      </c>
      <c r="B64" s="62" t="s">
        <v>17</v>
      </c>
      <c r="C64" s="68">
        <f>'五月'!F64</f>
        <v>839451</v>
      </c>
      <c r="D64" s="68">
        <v>290</v>
      </c>
      <c r="E64" s="68">
        <v>20</v>
      </c>
      <c r="F64" s="68">
        <f t="shared" si="0"/>
        <v>839721</v>
      </c>
      <c r="G64" s="68">
        <v>918772</v>
      </c>
      <c r="H64" s="68">
        <f>F64-G64</f>
        <v>-79051</v>
      </c>
    </row>
    <row r="65" spans="1:11" ht="15.75" customHeight="1">
      <c r="A65" s="63"/>
      <c r="B65" s="62" t="s">
        <v>98</v>
      </c>
      <c r="C65" s="68">
        <f>'五月'!F65</f>
        <v>0</v>
      </c>
      <c r="D65" s="68">
        <v>45</v>
      </c>
      <c r="E65" s="68">
        <v>0</v>
      </c>
      <c r="F65" s="68">
        <v>0</v>
      </c>
      <c r="G65" s="68">
        <v>73450</v>
      </c>
      <c r="H65" s="68">
        <v>0</v>
      </c>
      <c r="J65" s="81"/>
      <c r="K65" s="81"/>
    </row>
    <row r="66" spans="1:11" ht="15.75" customHeight="1">
      <c r="A66" s="63"/>
      <c r="B66" s="62" t="s">
        <v>20</v>
      </c>
      <c r="C66" s="68">
        <f>'五月'!F66</f>
        <v>0</v>
      </c>
      <c r="D66" s="68">
        <v>1</v>
      </c>
      <c r="E66" s="68">
        <v>0</v>
      </c>
      <c r="F66" s="68">
        <v>0</v>
      </c>
      <c r="G66" s="68">
        <v>83657</v>
      </c>
      <c r="H66" s="68">
        <v>0</v>
      </c>
      <c r="J66" s="81"/>
      <c r="K66" s="81"/>
    </row>
    <row r="67" spans="1:11" ht="15.75" customHeight="1">
      <c r="A67" s="63"/>
      <c r="B67" s="62" t="s">
        <v>99</v>
      </c>
      <c r="C67" s="68">
        <f>'五月'!F67</f>
        <v>0</v>
      </c>
      <c r="D67" s="68">
        <v>56</v>
      </c>
      <c r="E67" s="68">
        <v>14</v>
      </c>
      <c r="F67" s="68">
        <v>0</v>
      </c>
      <c r="G67" s="68">
        <v>111908</v>
      </c>
      <c r="H67" s="68">
        <v>0</v>
      </c>
      <c r="J67" s="81"/>
      <c r="K67" s="81"/>
    </row>
    <row r="68" spans="1:11" ht="15.75" customHeight="1">
      <c r="A68" s="63"/>
      <c r="B68" s="62" t="s">
        <v>18</v>
      </c>
      <c r="C68" s="68">
        <f>'五月'!F68</f>
        <v>0</v>
      </c>
      <c r="D68" s="68">
        <v>60</v>
      </c>
      <c r="E68" s="68">
        <v>5</v>
      </c>
      <c r="F68" s="68">
        <v>0</v>
      </c>
      <c r="G68" s="68">
        <v>83456</v>
      </c>
      <c r="H68" s="68">
        <v>0</v>
      </c>
      <c r="J68" s="81"/>
      <c r="K68" s="81"/>
    </row>
    <row r="69" spans="1:11" ht="15.75" customHeight="1">
      <c r="A69" s="63"/>
      <c r="B69" s="62" t="s">
        <v>100</v>
      </c>
      <c r="C69" s="68">
        <f>'五月'!F69</f>
        <v>0</v>
      </c>
      <c r="D69" s="68">
        <v>0</v>
      </c>
      <c r="E69" s="68">
        <v>0</v>
      </c>
      <c r="F69" s="68">
        <v>0</v>
      </c>
      <c r="G69" s="68">
        <v>58817</v>
      </c>
      <c r="H69" s="68">
        <v>0</v>
      </c>
      <c r="J69" s="81"/>
      <c r="K69" s="81"/>
    </row>
    <row r="70" spans="1:11" ht="15.75" customHeight="1">
      <c r="A70" s="63"/>
      <c r="B70" s="62" t="s">
        <v>101</v>
      </c>
      <c r="C70" s="68">
        <f>'五月'!F70</f>
        <v>0</v>
      </c>
      <c r="D70" s="68">
        <v>0</v>
      </c>
      <c r="E70" s="68">
        <v>0</v>
      </c>
      <c r="F70" s="68">
        <v>0</v>
      </c>
      <c r="G70" s="68">
        <v>44507</v>
      </c>
      <c r="H70" s="68">
        <v>0</v>
      </c>
      <c r="J70" s="81"/>
      <c r="K70" s="81"/>
    </row>
    <row r="71" spans="1:11" ht="15.75" customHeight="1">
      <c r="A71" s="63"/>
      <c r="B71" s="62" t="s">
        <v>102</v>
      </c>
      <c r="C71" s="68">
        <f>'五月'!F71</f>
        <v>0</v>
      </c>
      <c r="D71" s="68">
        <v>0</v>
      </c>
      <c r="E71" s="68">
        <v>0</v>
      </c>
      <c r="F71" s="68">
        <v>0</v>
      </c>
      <c r="G71" s="68">
        <v>71388</v>
      </c>
      <c r="H71" s="68">
        <v>0</v>
      </c>
      <c r="J71" s="81"/>
      <c r="K71" s="81"/>
    </row>
    <row r="72" spans="1:11" ht="15.75" customHeight="1">
      <c r="A72" s="63"/>
      <c r="B72" s="62" t="s">
        <v>73</v>
      </c>
      <c r="C72" s="68">
        <f>'五月'!F72</f>
        <v>0</v>
      </c>
      <c r="D72" s="68">
        <v>6</v>
      </c>
      <c r="E72" s="68">
        <v>1</v>
      </c>
      <c r="F72" s="68">
        <v>0</v>
      </c>
      <c r="G72" s="68">
        <v>90197</v>
      </c>
      <c r="H72" s="68">
        <v>0</v>
      </c>
      <c r="J72" s="81"/>
      <c r="K72" s="81"/>
    </row>
    <row r="73" spans="1:11" ht="15.75" customHeight="1">
      <c r="A73" s="63"/>
      <c r="B73" s="62" t="s">
        <v>74</v>
      </c>
      <c r="C73" s="68">
        <f>'五月'!F73</f>
        <v>0</v>
      </c>
      <c r="D73" s="68">
        <v>0</v>
      </c>
      <c r="E73" s="68">
        <v>0</v>
      </c>
      <c r="F73" s="68">
        <v>0</v>
      </c>
      <c r="G73" s="68">
        <v>37704</v>
      </c>
      <c r="H73" s="68">
        <v>0</v>
      </c>
      <c r="J73" s="81"/>
      <c r="K73" s="81"/>
    </row>
    <row r="74" spans="1:11" ht="15.75" customHeight="1">
      <c r="A74" s="63"/>
      <c r="B74" s="62" t="s">
        <v>75</v>
      </c>
      <c r="C74" s="68">
        <f>'五月'!F74</f>
        <v>0</v>
      </c>
      <c r="D74" s="68">
        <v>64</v>
      </c>
      <c r="E74" s="68">
        <v>0</v>
      </c>
      <c r="F74" s="68">
        <v>0</v>
      </c>
      <c r="G74" s="68">
        <v>86753</v>
      </c>
      <c r="H74" s="68">
        <v>0</v>
      </c>
      <c r="J74" s="81"/>
      <c r="K74" s="81"/>
    </row>
    <row r="75" spans="1:11" ht="15.75" customHeight="1">
      <c r="A75" s="63"/>
      <c r="B75" s="62" t="s">
        <v>103</v>
      </c>
      <c r="C75" s="68">
        <f>'五月'!F75</f>
        <v>0</v>
      </c>
      <c r="D75" s="68">
        <v>21</v>
      </c>
      <c r="E75" s="68">
        <v>0</v>
      </c>
      <c r="F75" s="68">
        <v>0</v>
      </c>
      <c r="G75" s="68">
        <v>94238</v>
      </c>
      <c r="H75" s="68">
        <v>0</v>
      </c>
      <c r="J75" s="81"/>
      <c r="K75" s="81"/>
    </row>
    <row r="76" spans="1:11" ht="15.75" customHeight="1">
      <c r="A76" s="63"/>
      <c r="B76" s="62" t="s">
        <v>104</v>
      </c>
      <c r="C76" s="68">
        <f>'五月'!F76</f>
        <v>0</v>
      </c>
      <c r="D76" s="68">
        <v>37</v>
      </c>
      <c r="E76" s="68">
        <v>0</v>
      </c>
      <c r="F76" s="68">
        <v>0</v>
      </c>
      <c r="G76" s="68">
        <v>82697</v>
      </c>
      <c r="H76" s="68">
        <v>0</v>
      </c>
      <c r="J76" s="81"/>
      <c r="K76" s="81"/>
    </row>
    <row r="77" spans="1:11" ht="15.75" customHeight="1">
      <c r="A77" s="61" t="s">
        <v>76</v>
      </c>
      <c r="B77" s="60" t="s">
        <v>17</v>
      </c>
      <c r="C77" s="68">
        <f>'五月'!F77</f>
        <v>514133</v>
      </c>
      <c r="D77" s="68">
        <v>677</v>
      </c>
      <c r="E77" s="68">
        <v>8</v>
      </c>
      <c r="F77" s="68">
        <f>C77+D77-E77</f>
        <v>514802</v>
      </c>
      <c r="G77" s="68">
        <v>532166</v>
      </c>
      <c r="H77" s="68">
        <f>F77-G77</f>
        <v>-17364</v>
      </c>
      <c r="J77" s="83"/>
      <c r="K77" s="83"/>
    </row>
    <row r="78" spans="1:11" ht="15.75" customHeight="1">
      <c r="A78" s="63"/>
      <c r="B78" s="60" t="s">
        <v>77</v>
      </c>
      <c r="C78" s="68">
        <f>'五月'!F78</f>
        <v>0</v>
      </c>
      <c r="D78" s="68">
        <v>8</v>
      </c>
      <c r="E78" s="68">
        <v>2</v>
      </c>
      <c r="F78" s="68">
        <v>0</v>
      </c>
      <c r="G78" s="68">
        <v>11280</v>
      </c>
      <c r="H78" s="68">
        <v>0</v>
      </c>
      <c r="J78" s="83"/>
      <c r="K78" s="83"/>
    </row>
    <row r="79" spans="1:8" ht="15.75" customHeight="1">
      <c r="A79" s="63"/>
      <c r="B79" s="60" t="s">
        <v>78</v>
      </c>
      <c r="C79" s="68">
        <f>'五月'!F79</f>
        <v>0</v>
      </c>
      <c r="D79" s="68">
        <v>33</v>
      </c>
      <c r="E79" s="68">
        <v>0</v>
      </c>
      <c r="F79" s="68">
        <v>0</v>
      </c>
      <c r="G79" s="68">
        <v>38325</v>
      </c>
      <c r="H79" s="68">
        <v>0</v>
      </c>
    </row>
    <row r="80" spans="1:8" ht="15.75" customHeight="1">
      <c r="A80" s="63"/>
      <c r="B80" s="60" t="s">
        <v>79</v>
      </c>
      <c r="C80" s="68">
        <f>'五月'!F80</f>
        <v>0</v>
      </c>
      <c r="D80" s="68">
        <v>95</v>
      </c>
      <c r="E80" s="68">
        <v>2</v>
      </c>
      <c r="F80" s="68">
        <v>0</v>
      </c>
      <c r="G80" s="68">
        <v>65324</v>
      </c>
      <c r="H80" s="68">
        <v>0</v>
      </c>
    </row>
    <row r="81" spans="1:8" ht="15.75" customHeight="1">
      <c r="A81" s="63"/>
      <c r="B81" s="60" t="s">
        <v>80</v>
      </c>
      <c r="C81" s="68">
        <f>'五月'!F81</f>
        <v>0</v>
      </c>
      <c r="D81" s="68">
        <v>344</v>
      </c>
      <c r="E81" s="68">
        <v>0</v>
      </c>
      <c r="F81" s="68">
        <v>0</v>
      </c>
      <c r="G81" s="68">
        <v>52938</v>
      </c>
      <c r="H81" s="68">
        <v>0</v>
      </c>
    </row>
    <row r="82" spans="1:8" ht="15.75" customHeight="1">
      <c r="A82" s="63"/>
      <c r="B82" s="60" t="s">
        <v>81</v>
      </c>
      <c r="C82" s="68">
        <f>'五月'!F82</f>
        <v>0</v>
      </c>
      <c r="D82" s="68">
        <v>30</v>
      </c>
      <c r="E82" s="68">
        <v>1</v>
      </c>
      <c r="F82" s="68">
        <v>0</v>
      </c>
      <c r="G82" s="68">
        <v>122500</v>
      </c>
      <c r="H82" s="68">
        <v>0</v>
      </c>
    </row>
    <row r="83" spans="1:8" ht="15.75" customHeight="1">
      <c r="A83" s="63"/>
      <c r="B83" s="60" t="s">
        <v>82</v>
      </c>
      <c r="C83" s="68">
        <f>'五月'!F83</f>
        <v>0</v>
      </c>
      <c r="D83" s="68">
        <v>1</v>
      </c>
      <c r="E83" s="68">
        <v>0</v>
      </c>
      <c r="F83" s="68">
        <v>0</v>
      </c>
      <c r="G83" s="68">
        <v>22644</v>
      </c>
      <c r="H83" s="68">
        <v>0</v>
      </c>
    </row>
    <row r="84" spans="1:8" ht="15.75" customHeight="1">
      <c r="A84" s="63"/>
      <c r="B84" s="60" t="s">
        <v>83</v>
      </c>
      <c r="C84" s="68">
        <f>'五月'!F84</f>
        <v>0</v>
      </c>
      <c r="D84" s="68">
        <v>0</v>
      </c>
      <c r="E84" s="68">
        <v>0</v>
      </c>
      <c r="F84" s="68">
        <v>0</v>
      </c>
      <c r="G84" s="68">
        <v>12142</v>
      </c>
      <c r="H84" s="68">
        <v>0</v>
      </c>
    </row>
    <row r="85" spans="1:8" ht="15.75" customHeight="1">
      <c r="A85" s="63"/>
      <c r="B85" s="60" t="s">
        <v>84</v>
      </c>
      <c r="C85" s="68">
        <f>'五月'!F85</f>
        <v>0</v>
      </c>
      <c r="D85" s="68">
        <v>2</v>
      </c>
      <c r="E85" s="68">
        <v>1</v>
      </c>
      <c r="F85" s="68">
        <v>0</v>
      </c>
      <c r="G85" s="68">
        <v>68647</v>
      </c>
      <c r="H85" s="68">
        <v>0</v>
      </c>
    </row>
    <row r="86" spans="1:8" ht="15.75" customHeight="1">
      <c r="A86" s="63"/>
      <c r="B86" s="60" t="s">
        <v>85</v>
      </c>
      <c r="C86" s="68">
        <f>'五月'!F86</f>
        <v>0</v>
      </c>
      <c r="D86" s="68">
        <v>133</v>
      </c>
      <c r="E86" s="68">
        <v>1</v>
      </c>
      <c r="F86" s="68">
        <v>0</v>
      </c>
      <c r="G86" s="68">
        <v>70023</v>
      </c>
      <c r="H86" s="68">
        <v>0</v>
      </c>
    </row>
    <row r="87" spans="1:8" ht="15.75" customHeight="1">
      <c r="A87" s="63"/>
      <c r="B87" s="60" t="s">
        <v>86</v>
      </c>
      <c r="C87" s="68">
        <f>'五月'!F87</f>
        <v>0</v>
      </c>
      <c r="D87" s="68">
        <v>0</v>
      </c>
      <c r="E87" s="68">
        <v>0</v>
      </c>
      <c r="F87" s="68">
        <v>0</v>
      </c>
      <c r="G87" s="68">
        <v>10741</v>
      </c>
      <c r="H87" s="68">
        <v>0</v>
      </c>
    </row>
    <row r="88" spans="1:8" ht="15.75" customHeight="1">
      <c r="A88" s="64"/>
      <c r="B88" s="60" t="s">
        <v>87</v>
      </c>
      <c r="C88" s="68">
        <f>'五月'!F88</f>
        <v>0</v>
      </c>
      <c r="D88" s="68">
        <v>31</v>
      </c>
      <c r="E88" s="68">
        <v>1</v>
      </c>
      <c r="F88" s="68">
        <v>0</v>
      </c>
      <c r="G88" s="68">
        <v>57602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G77" sqref="G77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114</v>
      </c>
      <c r="B1" s="107"/>
      <c r="C1" s="107"/>
      <c r="D1" s="107"/>
      <c r="E1" s="107"/>
    </row>
    <row r="2" spans="1:8" ht="16.5">
      <c r="A2" s="108" t="s">
        <v>127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'六月'!F6</f>
        <v>7172804</v>
      </c>
      <c r="D6" s="68">
        <f>D7+D64+D77</f>
        <v>6796</v>
      </c>
      <c r="E6" s="68">
        <f>E7+E64+E77</f>
        <v>73</v>
      </c>
      <c r="F6" s="68">
        <f>C6+D6-E6</f>
        <v>7179527</v>
      </c>
      <c r="G6" s="68">
        <v>7099151</v>
      </c>
      <c r="H6" s="68">
        <f>F6-G6</f>
        <v>80376</v>
      </c>
    </row>
    <row r="7" spans="1:8" ht="15.75" customHeight="1">
      <c r="A7" s="59"/>
      <c r="B7" s="60" t="s">
        <v>15</v>
      </c>
      <c r="C7" s="68">
        <f>'六月'!F7</f>
        <v>5816997</v>
      </c>
      <c r="D7" s="68">
        <f>D8+D12+D19+D23+D24+D25+D27+D31+D33+D35+D37+D39+D40+D41+D48+D51+D54+D56+D58+D60+D62</f>
        <v>5454</v>
      </c>
      <c r="E7" s="68">
        <f>E8+E12+E19+E23+E24+E25+E27+E31+E33+E35+E37+E39+E40+E41+E48+E51+E54+E56+E58+E60+E62</f>
        <v>53</v>
      </c>
      <c r="F7" s="68">
        <f aca="true" t="shared" si="0" ref="F7:F66">C7+D7-E7</f>
        <v>5822398</v>
      </c>
      <c r="G7" s="68">
        <v>5646538</v>
      </c>
      <c r="H7" s="68">
        <f>F7-G7</f>
        <v>175860</v>
      </c>
    </row>
    <row r="8" spans="1:8" ht="15.75" customHeight="1">
      <c r="A8" s="61" t="s">
        <v>16</v>
      </c>
      <c r="B8" s="62" t="s">
        <v>17</v>
      </c>
      <c r="C8" s="68">
        <f>'六月'!F8</f>
        <v>149965</v>
      </c>
      <c r="D8" s="68">
        <v>46</v>
      </c>
      <c r="E8" s="68">
        <v>0</v>
      </c>
      <c r="F8" s="68">
        <f t="shared" si="0"/>
        <v>150011</v>
      </c>
      <c r="G8" s="68">
        <v>137793</v>
      </c>
      <c r="H8" s="68">
        <f>F8-G8</f>
        <v>12218</v>
      </c>
    </row>
    <row r="9" spans="1:8" ht="15.75" customHeight="1">
      <c r="A9" s="63"/>
      <c r="B9" s="62" t="s">
        <v>18</v>
      </c>
      <c r="C9" s="68">
        <f>'六月'!F9</f>
        <v>0</v>
      </c>
      <c r="D9" s="69">
        <v>0</v>
      </c>
      <c r="E9" s="68">
        <v>0</v>
      </c>
      <c r="F9" s="68">
        <f t="shared" si="0"/>
        <v>0</v>
      </c>
      <c r="G9" s="68">
        <v>18572</v>
      </c>
      <c r="H9" s="68">
        <v>0</v>
      </c>
    </row>
    <row r="10" spans="1:8" ht="15.75" customHeight="1">
      <c r="A10" s="63"/>
      <c r="B10" s="62" t="s">
        <v>19</v>
      </c>
      <c r="C10" s="68">
        <f>'六月'!F10</f>
        <v>0</v>
      </c>
      <c r="D10" s="68">
        <v>0</v>
      </c>
      <c r="E10" s="68">
        <v>0</v>
      </c>
      <c r="F10" s="68">
        <f t="shared" si="0"/>
        <v>0</v>
      </c>
      <c r="G10" s="68">
        <v>21008</v>
      </c>
      <c r="H10" s="68">
        <v>0</v>
      </c>
    </row>
    <row r="11" spans="1:8" ht="15.75" customHeight="1">
      <c r="A11" s="64"/>
      <c r="B11" s="62" t="s">
        <v>20</v>
      </c>
      <c r="C11" s="68">
        <f>'六月'!F11</f>
        <v>0</v>
      </c>
      <c r="D11" s="68">
        <v>44</v>
      </c>
      <c r="E11" s="68">
        <v>0</v>
      </c>
      <c r="F11" s="68">
        <v>0</v>
      </c>
      <c r="G11" s="68">
        <v>18773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'六月'!F12</f>
        <v>1308890</v>
      </c>
      <c r="D12" s="68">
        <v>299</v>
      </c>
      <c r="E12" s="68">
        <v>15</v>
      </c>
      <c r="F12" s="68">
        <f t="shared" si="0"/>
        <v>1309174</v>
      </c>
      <c r="G12" s="68">
        <v>1232359</v>
      </c>
      <c r="H12" s="68">
        <f>F12-G12</f>
        <v>76815</v>
      </c>
    </row>
    <row r="13" spans="1:8" ht="15.75" customHeight="1">
      <c r="A13" s="66"/>
      <c r="B13" s="62" t="s">
        <v>23</v>
      </c>
      <c r="C13" s="68">
        <f>'六月'!F13</f>
        <v>0</v>
      </c>
      <c r="D13" s="68">
        <v>122</v>
      </c>
      <c r="E13" s="68">
        <v>0</v>
      </c>
      <c r="F13" s="68">
        <v>0</v>
      </c>
      <c r="G13" s="68">
        <v>173801</v>
      </c>
      <c r="H13" s="68">
        <v>0</v>
      </c>
    </row>
    <row r="14" spans="1:8" ht="15.75" customHeight="1">
      <c r="A14" s="66"/>
      <c r="B14" s="62" t="s">
        <v>24</v>
      </c>
      <c r="C14" s="68">
        <f>'六月'!F14</f>
        <v>0</v>
      </c>
      <c r="D14" s="68">
        <v>95</v>
      </c>
      <c r="E14" s="68">
        <v>2</v>
      </c>
      <c r="F14" s="68">
        <v>0</v>
      </c>
      <c r="G14" s="68">
        <v>125543</v>
      </c>
      <c r="H14" s="68">
        <v>0</v>
      </c>
    </row>
    <row r="15" spans="1:8" ht="15.75" customHeight="1">
      <c r="A15" s="66"/>
      <c r="B15" s="62" t="s">
        <v>25</v>
      </c>
      <c r="C15" s="68">
        <f>'六月'!F15</f>
        <v>0</v>
      </c>
      <c r="D15" s="68">
        <v>20</v>
      </c>
      <c r="E15" s="68">
        <v>1</v>
      </c>
      <c r="F15" s="68">
        <v>0</v>
      </c>
      <c r="G15" s="68">
        <v>141794</v>
      </c>
      <c r="H15" s="68">
        <v>0</v>
      </c>
    </row>
    <row r="16" spans="1:8" ht="15.75" customHeight="1">
      <c r="A16" s="66"/>
      <c r="B16" s="62" t="s">
        <v>26</v>
      </c>
      <c r="C16" s="68">
        <f>'六月'!F16</f>
        <v>0</v>
      </c>
      <c r="D16" s="68">
        <v>15</v>
      </c>
      <c r="E16" s="68">
        <v>1</v>
      </c>
      <c r="F16" s="68">
        <v>0</v>
      </c>
      <c r="G16" s="68">
        <v>84523</v>
      </c>
      <c r="H16" s="68">
        <v>0</v>
      </c>
    </row>
    <row r="17" spans="1:8" ht="15.75" customHeight="1">
      <c r="A17" s="66"/>
      <c r="B17" s="62" t="s">
        <v>27</v>
      </c>
      <c r="C17" s="68">
        <f>'六月'!F17</f>
        <v>0</v>
      </c>
      <c r="D17" s="68">
        <v>0</v>
      </c>
      <c r="E17" s="68">
        <v>2</v>
      </c>
      <c r="F17" s="68">
        <v>0</v>
      </c>
      <c r="G17" s="68">
        <v>105280</v>
      </c>
      <c r="H17" s="68">
        <v>0</v>
      </c>
    </row>
    <row r="18" spans="1:8" ht="15.75" customHeight="1">
      <c r="A18" s="66"/>
      <c r="B18" s="62" t="s">
        <v>28</v>
      </c>
      <c r="C18" s="68">
        <f>'六月'!F18</f>
        <v>0</v>
      </c>
      <c r="D18" s="68">
        <v>0</v>
      </c>
      <c r="E18" s="68">
        <v>2</v>
      </c>
      <c r="F18" s="68">
        <v>0</v>
      </c>
      <c r="G18" s="68">
        <v>120950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'六月'!F19</f>
        <v>610296</v>
      </c>
      <c r="D19" s="68">
        <v>1920</v>
      </c>
      <c r="E19" s="68">
        <v>0</v>
      </c>
      <c r="F19" s="68">
        <f t="shared" si="0"/>
        <v>612216</v>
      </c>
      <c r="G19" s="68">
        <v>565482</v>
      </c>
      <c r="H19" s="68">
        <f>F19-G19</f>
        <v>46734</v>
      </c>
    </row>
    <row r="20" spans="1:8" ht="15.75" customHeight="1">
      <c r="A20" s="63"/>
      <c r="B20" s="62" t="s">
        <v>30</v>
      </c>
      <c r="C20" s="68">
        <f>'六月'!F20</f>
        <v>0</v>
      </c>
      <c r="D20" s="68">
        <v>0</v>
      </c>
      <c r="E20" s="68">
        <v>0</v>
      </c>
      <c r="F20" s="68">
        <f t="shared" si="0"/>
        <v>0</v>
      </c>
      <c r="G20" s="68">
        <v>119765</v>
      </c>
      <c r="H20" s="68">
        <v>0</v>
      </c>
    </row>
    <row r="21" spans="1:8" ht="15.75" customHeight="1">
      <c r="A21" s="63"/>
      <c r="B21" s="62" t="s">
        <v>31</v>
      </c>
      <c r="C21" s="68">
        <f>'六月'!F21</f>
        <v>0</v>
      </c>
      <c r="D21" s="68">
        <v>0</v>
      </c>
      <c r="E21" s="68">
        <v>0</v>
      </c>
      <c r="F21" s="68">
        <f t="shared" si="0"/>
        <v>0</v>
      </c>
      <c r="G21" s="68">
        <v>107244</v>
      </c>
      <c r="H21" s="68">
        <v>0</v>
      </c>
    </row>
    <row r="22" spans="1:8" ht="15.75" customHeight="1">
      <c r="A22" s="64"/>
      <c r="B22" s="62" t="s">
        <v>32</v>
      </c>
      <c r="C22" s="68">
        <f>'六月'!F22</f>
        <v>0</v>
      </c>
      <c r="D22" s="68">
        <v>0</v>
      </c>
      <c r="E22" s="68">
        <v>0</v>
      </c>
      <c r="F22" s="68">
        <f t="shared" si="0"/>
        <v>0</v>
      </c>
      <c r="G22" s="68">
        <v>40091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'六月'!F23</f>
        <v>130837</v>
      </c>
      <c r="D23" s="68">
        <v>24</v>
      </c>
      <c r="E23" s="68">
        <v>2</v>
      </c>
      <c r="F23" s="68">
        <f t="shared" si="0"/>
        <v>130859</v>
      </c>
      <c r="G23" s="68">
        <v>122170</v>
      </c>
      <c r="H23" s="68">
        <f>F23-G23</f>
        <v>8689</v>
      </c>
    </row>
    <row r="24" spans="1:8" ht="15.75" customHeight="1">
      <c r="A24" s="62" t="s">
        <v>34</v>
      </c>
      <c r="B24" s="62" t="s">
        <v>34</v>
      </c>
      <c r="C24" s="68">
        <f>'六月'!F24</f>
        <v>125882</v>
      </c>
      <c r="D24" s="68">
        <v>583</v>
      </c>
      <c r="E24" s="68">
        <v>5</v>
      </c>
      <c r="F24" s="68">
        <f t="shared" si="0"/>
        <v>126460</v>
      </c>
      <c r="G24" s="68">
        <v>129710</v>
      </c>
      <c r="H24" s="68">
        <f>F24-G24</f>
        <v>-3250</v>
      </c>
    </row>
    <row r="25" spans="1:8" ht="15.75" customHeight="1">
      <c r="A25" s="65" t="s">
        <v>35</v>
      </c>
      <c r="B25" s="62" t="s">
        <v>22</v>
      </c>
      <c r="C25" s="68">
        <f>'六月'!F25</f>
        <v>148352</v>
      </c>
      <c r="D25" s="68">
        <v>150</v>
      </c>
      <c r="E25" s="68">
        <v>0</v>
      </c>
      <c r="F25" s="68">
        <f t="shared" si="0"/>
        <v>148502</v>
      </c>
      <c r="G25" s="68">
        <v>154810</v>
      </c>
      <c r="H25" s="68">
        <f>F25-G25</f>
        <v>-6308</v>
      </c>
    </row>
    <row r="26" spans="1:8" ht="15.75" customHeight="1">
      <c r="A26" s="66"/>
      <c r="B26" s="62" t="s">
        <v>36</v>
      </c>
      <c r="C26" s="68">
        <f>'六月'!F26</f>
        <v>0</v>
      </c>
      <c r="D26" s="68">
        <v>0</v>
      </c>
      <c r="E26" s="68">
        <v>0</v>
      </c>
      <c r="F26" s="68">
        <f t="shared" si="0"/>
        <v>0</v>
      </c>
      <c r="G26" s="68">
        <v>26826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'六月'!F27</f>
        <v>403549</v>
      </c>
      <c r="D27" s="68">
        <v>199</v>
      </c>
      <c r="E27" s="68">
        <v>7</v>
      </c>
      <c r="F27" s="68">
        <f t="shared" si="0"/>
        <v>403741</v>
      </c>
      <c r="G27" s="68">
        <v>337128</v>
      </c>
      <c r="H27" s="68">
        <f>F27-G27</f>
        <v>66613</v>
      </c>
    </row>
    <row r="28" spans="1:8" ht="15.75" customHeight="1">
      <c r="A28" s="63"/>
      <c r="B28" s="62" t="s">
        <v>38</v>
      </c>
      <c r="C28" s="68">
        <f>'六月'!F28</f>
        <v>0</v>
      </c>
      <c r="D28" s="68">
        <v>0</v>
      </c>
      <c r="E28" s="68">
        <v>0</v>
      </c>
      <c r="F28" s="68">
        <f t="shared" si="0"/>
        <v>0</v>
      </c>
      <c r="G28" s="68">
        <v>73214</v>
      </c>
      <c r="H28" s="68">
        <v>0</v>
      </c>
    </row>
    <row r="29" spans="1:8" ht="15.75" customHeight="1">
      <c r="A29" s="63"/>
      <c r="B29" s="62" t="s">
        <v>39</v>
      </c>
      <c r="C29" s="68">
        <f>'六月'!F29</f>
        <v>0</v>
      </c>
      <c r="D29" s="68">
        <v>0</v>
      </c>
      <c r="E29" s="68">
        <v>0</v>
      </c>
      <c r="F29" s="68">
        <f t="shared" si="0"/>
        <v>0</v>
      </c>
      <c r="G29" s="68">
        <v>8176</v>
      </c>
      <c r="H29" s="68">
        <v>0</v>
      </c>
    </row>
    <row r="30" spans="1:8" ht="15.75" customHeight="1">
      <c r="A30" s="64"/>
      <c r="B30" s="62" t="s">
        <v>40</v>
      </c>
      <c r="C30" s="68">
        <f>'六月'!F30</f>
        <v>0</v>
      </c>
      <c r="D30" s="68">
        <v>0</v>
      </c>
      <c r="E30" s="68">
        <v>0</v>
      </c>
      <c r="F30" s="68">
        <f t="shared" si="0"/>
        <v>0</v>
      </c>
      <c r="G30" s="68">
        <v>44704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'六月'!F31</f>
        <v>425798</v>
      </c>
      <c r="D31" s="70">
        <v>473</v>
      </c>
      <c r="E31" s="68">
        <v>0</v>
      </c>
      <c r="F31" s="68">
        <f t="shared" si="0"/>
        <v>426271</v>
      </c>
      <c r="G31" s="68">
        <v>420404</v>
      </c>
      <c r="H31" s="68">
        <f>F31-G31</f>
        <v>5867</v>
      </c>
    </row>
    <row r="32" spans="1:8" ht="15.75" customHeight="1">
      <c r="A32" s="64"/>
      <c r="B32" s="62" t="s">
        <v>42</v>
      </c>
      <c r="C32" s="68">
        <f>'六月'!F32</f>
        <v>0</v>
      </c>
      <c r="D32" s="68">
        <v>0</v>
      </c>
      <c r="E32" s="68">
        <v>0</v>
      </c>
      <c r="F32" s="68">
        <f t="shared" si="0"/>
        <v>0</v>
      </c>
      <c r="G32" s="68">
        <v>44758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'六月'!F33</f>
        <v>361786</v>
      </c>
      <c r="D33" s="68">
        <v>70</v>
      </c>
      <c r="E33" s="68">
        <v>4</v>
      </c>
      <c r="F33" s="68">
        <f t="shared" si="0"/>
        <v>361852</v>
      </c>
      <c r="G33" s="68">
        <v>335018</v>
      </c>
      <c r="H33" s="68">
        <f>F33-G33</f>
        <v>26834</v>
      </c>
    </row>
    <row r="34" spans="1:8" ht="15.75" customHeight="1">
      <c r="A34" s="66"/>
      <c r="B34" s="62" t="s">
        <v>44</v>
      </c>
      <c r="C34" s="68">
        <f>'六月'!F34</f>
        <v>0</v>
      </c>
      <c r="D34" s="68">
        <v>0</v>
      </c>
      <c r="E34" s="68">
        <v>0</v>
      </c>
      <c r="F34" s="68">
        <f t="shared" si="0"/>
        <v>0</v>
      </c>
      <c r="G34" s="68">
        <v>65322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'六月'!F35</f>
        <v>150790</v>
      </c>
      <c r="D35" s="68">
        <v>89</v>
      </c>
      <c r="E35" s="68">
        <v>2</v>
      </c>
      <c r="F35" s="68">
        <f t="shared" si="0"/>
        <v>150877</v>
      </c>
      <c r="G35" s="68">
        <v>158394</v>
      </c>
      <c r="H35" s="68">
        <f>F35-G35</f>
        <v>-7517</v>
      </c>
    </row>
    <row r="36" spans="1:8" ht="15.75" customHeight="1">
      <c r="A36" s="64"/>
      <c r="B36" s="62" t="s">
        <v>46</v>
      </c>
      <c r="C36" s="68">
        <f>'六月'!F36</f>
        <v>0</v>
      </c>
      <c r="D36" s="68">
        <v>0</v>
      </c>
      <c r="E36" s="68">
        <v>0</v>
      </c>
      <c r="F36" s="68">
        <f t="shared" si="0"/>
        <v>0</v>
      </c>
      <c r="G36" s="68">
        <v>30935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'六月'!F37</f>
        <v>188718</v>
      </c>
      <c r="D37" s="68">
        <v>97</v>
      </c>
      <c r="E37" s="68">
        <v>0</v>
      </c>
      <c r="F37" s="68">
        <f t="shared" si="0"/>
        <v>188815</v>
      </c>
      <c r="G37" s="68">
        <v>209394</v>
      </c>
      <c r="H37" s="68">
        <f>F37-G37</f>
        <v>-20579</v>
      </c>
    </row>
    <row r="38" spans="1:8" ht="15.75" customHeight="1">
      <c r="A38" s="64"/>
      <c r="B38" s="62" t="s">
        <v>48</v>
      </c>
      <c r="C38" s="68">
        <f>'六月'!F38</f>
        <v>0</v>
      </c>
      <c r="D38" s="68">
        <v>0</v>
      </c>
      <c r="E38" s="68">
        <v>0</v>
      </c>
      <c r="F38" s="68">
        <f t="shared" si="0"/>
        <v>0</v>
      </c>
      <c r="G38" s="68">
        <v>30368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'六月'!F39</f>
        <v>92387</v>
      </c>
      <c r="D39" s="68">
        <v>44</v>
      </c>
      <c r="E39" s="68">
        <v>3</v>
      </c>
      <c r="F39" s="68">
        <f t="shared" si="0"/>
        <v>92428</v>
      </c>
      <c r="G39" s="68">
        <v>85552</v>
      </c>
      <c r="H39" s="68">
        <f>F39-G39</f>
        <v>6876</v>
      </c>
    </row>
    <row r="40" spans="1:8" ht="15.75" customHeight="1">
      <c r="A40" s="62" t="s">
        <v>50</v>
      </c>
      <c r="B40" s="62" t="s">
        <v>22</v>
      </c>
      <c r="C40" s="68">
        <f>'六月'!F40</f>
        <v>154881</v>
      </c>
      <c r="D40" s="68">
        <v>245</v>
      </c>
      <c r="E40" s="68">
        <v>1</v>
      </c>
      <c r="F40" s="68">
        <f t="shared" si="0"/>
        <v>155125</v>
      </c>
      <c r="G40" s="68">
        <v>161733</v>
      </c>
      <c r="H40" s="68">
        <f>F40-G40</f>
        <v>-6608</v>
      </c>
    </row>
    <row r="41" spans="1:8" ht="15.75" customHeight="1">
      <c r="A41" s="61" t="s">
        <v>51</v>
      </c>
      <c r="B41" s="62" t="s">
        <v>17</v>
      </c>
      <c r="C41" s="68">
        <f>'六月'!F41</f>
        <v>254490</v>
      </c>
      <c r="D41" s="68">
        <v>229</v>
      </c>
      <c r="E41" s="68">
        <v>0</v>
      </c>
      <c r="F41" s="68">
        <f t="shared" si="0"/>
        <v>254719</v>
      </c>
      <c r="G41" s="68">
        <v>245483</v>
      </c>
      <c r="H41" s="68">
        <f>F41-G41</f>
        <v>9236</v>
      </c>
    </row>
    <row r="42" spans="1:8" ht="15.75" customHeight="1">
      <c r="A42" s="63"/>
      <c r="B42" s="62" t="s">
        <v>52</v>
      </c>
      <c r="C42" s="68">
        <f>'六月'!F42</f>
        <v>0</v>
      </c>
      <c r="D42" s="68">
        <v>0</v>
      </c>
      <c r="E42" s="68">
        <v>0</v>
      </c>
      <c r="F42" s="68">
        <f t="shared" si="0"/>
        <v>0</v>
      </c>
      <c r="G42" s="68">
        <v>41966</v>
      </c>
      <c r="H42" s="68">
        <v>0</v>
      </c>
    </row>
    <row r="43" spans="1:8" ht="15.75" customHeight="1">
      <c r="A43" s="63"/>
      <c r="B43" s="62" t="s">
        <v>39</v>
      </c>
      <c r="C43" s="68">
        <f>'六月'!F43</f>
        <v>0</v>
      </c>
      <c r="D43" s="68">
        <v>0</v>
      </c>
      <c r="E43" s="68">
        <v>0</v>
      </c>
      <c r="F43" s="68">
        <f t="shared" si="0"/>
        <v>0</v>
      </c>
      <c r="G43" s="68">
        <v>29737</v>
      </c>
      <c r="H43" s="68">
        <v>0</v>
      </c>
    </row>
    <row r="44" spans="1:8" ht="15.75" customHeight="1">
      <c r="A44" s="63"/>
      <c r="B44" s="62" t="s">
        <v>53</v>
      </c>
      <c r="C44" s="68">
        <f>'六月'!F44</f>
        <v>0</v>
      </c>
      <c r="D44" s="68">
        <v>0</v>
      </c>
      <c r="E44" s="68">
        <v>0</v>
      </c>
      <c r="F44" s="68">
        <f t="shared" si="0"/>
        <v>0</v>
      </c>
      <c r="G44" s="68">
        <v>41812</v>
      </c>
      <c r="H44" s="68">
        <v>0</v>
      </c>
    </row>
    <row r="45" spans="1:8" ht="15.75" customHeight="1">
      <c r="A45" s="63"/>
      <c r="B45" s="62" t="s">
        <v>54</v>
      </c>
      <c r="C45" s="68">
        <f>'六月'!F45</f>
        <v>0</v>
      </c>
      <c r="D45" s="68">
        <v>0</v>
      </c>
      <c r="E45" s="68">
        <v>0</v>
      </c>
      <c r="F45" s="68">
        <f t="shared" si="0"/>
        <v>0</v>
      </c>
      <c r="G45" s="68">
        <v>65548</v>
      </c>
      <c r="H45" s="68">
        <v>0</v>
      </c>
    </row>
    <row r="46" spans="1:8" ht="15.75" customHeight="1">
      <c r="A46" s="63"/>
      <c r="B46" s="62" t="s">
        <v>55</v>
      </c>
      <c r="C46" s="68">
        <f>'六月'!F46</f>
        <v>0</v>
      </c>
      <c r="D46" s="68">
        <v>0</v>
      </c>
      <c r="E46" s="68">
        <v>0</v>
      </c>
      <c r="F46" s="68">
        <f t="shared" si="0"/>
        <v>0</v>
      </c>
      <c r="G46" s="68">
        <v>19145</v>
      </c>
      <c r="H46" s="68">
        <v>0</v>
      </c>
    </row>
    <row r="47" spans="1:8" ht="15.75" customHeight="1">
      <c r="A47" s="64"/>
      <c r="B47" s="62" t="s">
        <v>56</v>
      </c>
      <c r="C47" s="68">
        <f>'六月'!F47</f>
        <v>0</v>
      </c>
      <c r="D47" s="68">
        <v>0</v>
      </c>
      <c r="E47" s="68">
        <v>0</v>
      </c>
      <c r="F47" s="68">
        <f t="shared" si="0"/>
        <v>0</v>
      </c>
      <c r="G47" s="68">
        <v>47275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'六月'!F48</f>
        <v>325186</v>
      </c>
      <c r="D48" s="70">
        <v>196</v>
      </c>
      <c r="E48" s="68">
        <v>2</v>
      </c>
      <c r="F48" s="68">
        <f t="shared" si="0"/>
        <v>325380</v>
      </c>
      <c r="G48" s="68">
        <v>339212</v>
      </c>
      <c r="H48" s="68">
        <f>F48-G48</f>
        <v>-13832</v>
      </c>
    </row>
    <row r="49" spans="1:8" ht="15.75" customHeight="1">
      <c r="A49" s="63"/>
      <c r="B49" s="62" t="s">
        <v>58</v>
      </c>
      <c r="C49" s="68">
        <f>'六月'!F49</f>
        <v>0</v>
      </c>
      <c r="D49" s="68">
        <v>0</v>
      </c>
      <c r="E49" s="68">
        <v>0</v>
      </c>
      <c r="F49" s="68">
        <f t="shared" si="0"/>
        <v>0</v>
      </c>
      <c r="G49" s="68">
        <v>24838</v>
      </c>
      <c r="H49" s="68">
        <v>0</v>
      </c>
    </row>
    <row r="50" spans="1:8" ht="15.75" customHeight="1">
      <c r="A50" s="64"/>
      <c r="B50" s="62" t="s">
        <v>97</v>
      </c>
      <c r="C50" s="68">
        <f>'六月'!F50</f>
        <v>0</v>
      </c>
      <c r="D50" s="68">
        <v>0</v>
      </c>
      <c r="E50" s="68">
        <v>0</v>
      </c>
      <c r="F50" s="68">
        <f t="shared" si="0"/>
        <v>0</v>
      </c>
      <c r="G50" s="68">
        <v>66055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'六月'!F51</f>
        <v>373114</v>
      </c>
      <c r="D51" s="68">
        <v>390</v>
      </c>
      <c r="E51" s="68">
        <v>4</v>
      </c>
      <c r="F51" s="68">
        <f t="shared" si="0"/>
        <v>373500</v>
      </c>
      <c r="G51" s="68">
        <v>396245</v>
      </c>
      <c r="H51" s="68">
        <f>F51-G51</f>
        <v>-22745</v>
      </c>
    </row>
    <row r="52" spans="1:8" ht="15.75" customHeight="1">
      <c r="A52" s="66"/>
      <c r="B52" s="62" t="s">
        <v>60</v>
      </c>
      <c r="C52" s="68">
        <f>'六月'!F52</f>
        <v>0</v>
      </c>
      <c r="D52" s="68">
        <v>0</v>
      </c>
      <c r="E52" s="68">
        <v>0</v>
      </c>
      <c r="F52" s="68">
        <f t="shared" si="0"/>
        <v>0</v>
      </c>
      <c r="G52" s="68">
        <v>115108</v>
      </c>
      <c r="H52" s="68">
        <v>0</v>
      </c>
    </row>
    <row r="53" spans="1:8" ht="15.75" customHeight="1">
      <c r="A53" s="67"/>
      <c r="B53" s="62" t="s">
        <v>61</v>
      </c>
      <c r="C53" s="68">
        <f>'六月'!F53</f>
        <v>0</v>
      </c>
      <c r="D53" s="68">
        <v>0</v>
      </c>
      <c r="E53" s="68">
        <v>0</v>
      </c>
      <c r="F53" s="68">
        <f t="shared" si="0"/>
        <v>0</v>
      </c>
      <c r="G53" s="68">
        <v>30704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'六月'!F54</f>
        <v>254533</v>
      </c>
      <c r="D54" s="70">
        <v>53</v>
      </c>
      <c r="E54" s="68">
        <v>3</v>
      </c>
      <c r="F54" s="68">
        <f t="shared" si="0"/>
        <v>254583</v>
      </c>
      <c r="G54" s="68">
        <v>258652</v>
      </c>
      <c r="H54" s="68">
        <f>F54-G54</f>
        <v>-4069</v>
      </c>
    </row>
    <row r="55" spans="1:8" ht="15.75" customHeight="1">
      <c r="A55" s="64"/>
      <c r="B55" s="62" t="s">
        <v>63</v>
      </c>
      <c r="C55" s="68">
        <f>'六月'!F55</f>
        <v>0</v>
      </c>
      <c r="D55" s="68">
        <v>0</v>
      </c>
      <c r="E55" s="68">
        <v>0</v>
      </c>
      <c r="F55" s="68">
        <f t="shared" si="0"/>
        <v>0</v>
      </c>
      <c r="G55" s="68">
        <v>68026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'六月'!F56</f>
        <v>141712</v>
      </c>
      <c r="D56" s="68">
        <v>159</v>
      </c>
      <c r="E56" s="68">
        <v>3</v>
      </c>
      <c r="F56" s="68">
        <f t="shared" si="0"/>
        <v>141868</v>
      </c>
      <c r="G56" s="68">
        <v>139632</v>
      </c>
      <c r="H56" s="68">
        <f>F56-G56</f>
        <v>2236</v>
      </c>
    </row>
    <row r="57" spans="1:8" ht="15.75" customHeight="1">
      <c r="A57" s="66"/>
      <c r="B57" s="62" t="s">
        <v>65</v>
      </c>
      <c r="C57" s="68">
        <f>'六月'!F57</f>
        <v>0</v>
      </c>
      <c r="D57" s="68">
        <v>31</v>
      </c>
      <c r="E57" s="68">
        <v>1</v>
      </c>
      <c r="F57" s="68">
        <v>0</v>
      </c>
      <c r="G57" s="68">
        <v>29880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'六月'!F58</f>
        <v>113716</v>
      </c>
      <c r="D58" s="68">
        <v>156</v>
      </c>
      <c r="E58" s="68">
        <v>1</v>
      </c>
      <c r="F58" s="68">
        <f t="shared" si="0"/>
        <v>113871</v>
      </c>
      <c r="G58" s="68">
        <v>112172</v>
      </c>
      <c r="H58" s="68">
        <f>F58-G58</f>
        <v>1699</v>
      </c>
    </row>
    <row r="59" spans="1:8" ht="15.75" customHeight="1">
      <c r="A59" s="64"/>
      <c r="B59" s="62" t="s">
        <v>67</v>
      </c>
      <c r="C59" s="68">
        <f>'六月'!F59</f>
        <v>0</v>
      </c>
      <c r="D59" s="68">
        <v>0</v>
      </c>
      <c r="E59" s="68">
        <v>0</v>
      </c>
      <c r="F59" s="68">
        <f t="shared" si="0"/>
        <v>0</v>
      </c>
      <c r="G59" s="68">
        <v>36951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'六月'!F60</f>
        <v>69326</v>
      </c>
      <c r="D60" s="68">
        <v>23</v>
      </c>
      <c r="E60" s="68">
        <v>0</v>
      </c>
      <c r="F60" s="68">
        <f t="shared" si="0"/>
        <v>69349</v>
      </c>
      <c r="G60" s="68">
        <v>76082</v>
      </c>
      <c r="H60" s="68">
        <f>F60-G60</f>
        <v>-6733</v>
      </c>
    </row>
    <row r="61" spans="1:8" ht="15.75" customHeight="1">
      <c r="A61" s="64"/>
      <c r="B61" s="62" t="s">
        <v>69</v>
      </c>
      <c r="C61" s="68">
        <f>'六月'!F61</f>
        <v>0</v>
      </c>
      <c r="D61" s="68">
        <v>0</v>
      </c>
      <c r="E61" s="68">
        <v>0</v>
      </c>
      <c r="F61" s="68">
        <f t="shared" si="0"/>
        <v>0</v>
      </c>
      <c r="G61" s="68">
        <v>35881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'六月'!F62</f>
        <v>26289</v>
      </c>
      <c r="D62" s="68">
        <v>9</v>
      </c>
      <c r="E62" s="68">
        <v>1</v>
      </c>
      <c r="F62" s="68">
        <f t="shared" si="0"/>
        <v>26297</v>
      </c>
      <c r="G62" s="68">
        <v>29113</v>
      </c>
      <c r="H62" s="68">
        <f>F62-G62</f>
        <v>-2816</v>
      </c>
    </row>
    <row r="63" spans="1:8" ht="15.75" customHeight="1">
      <c r="A63" s="66"/>
      <c r="B63" s="62" t="s">
        <v>71</v>
      </c>
      <c r="C63" s="68">
        <f>'六月'!F63</f>
        <v>0</v>
      </c>
      <c r="D63" s="68">
        <v>0</v>
      </c>
      <c r="E63" s="68">
        <v>0</v>
      </c>
      <c r="F63" s="68">
        <f t="shared" si="0"/>
        <v>0</v>
      </c>
      <c r="G63" s="68">
        <v>16987</v>
      </c>
      <c r="H63" s="68">
        <v>0</v>
      </c>
    </row>
    <row r="64" spans="1:12" ht="15.75" customHeight="1">
      <c r="A64" s="61" t="s">
        <v>72</v>
      </c>
      <c r="B64" s="62" t="s">
        <v>17</v>
      </c>
      <c r="C64" s="68">
        <f>'六月'!F64</f>
        <v>839721</v>
      </c>
      <c r="D64" s="68">
        <v>749</v>
      </c>
      <c r="E64" s="68">
        <v>14</v>
      </c>
      <c r="F64" s="68">
        <f t="shared" si="0"/>
        <v>840456</v>
      </c>
      <c r="G64" s="68">
        <v>919592</v>
      </c>
      <c r="H64" s="68">
        <f>F64-G64</f>
        <v>-79136</v>
      </c>
      <c r="J64" s="83"/>
      <c r="K64" s="83"/>
      <c r="L64" s="83"/>
    </row>
    <row r="65" spans="1:12" ht="15.75" customHeight="1">
      <c r="A65" s="63"/>
      <c r="B65" s="62" t="s">
        <v>98</v>
      </c>
      <c r="C65" s="68">
        <f>'六月'!F65</f>
        <v>0</v>
      </c>
      <c r="D65" s="68">
        <v>0</v>
      </c>
      <c r="E65" s="68">
        <v>0</v>
      </c>
      <c r="F65" s="68">
        <f t="shared" si="0"/>
        <v>0</v>
      </c>
      <c r="G65" s="68">
        <v>73506</v>
      </c>
      <c r="H65" s="68">
        <v>0</v>
      </c>
      <c r="J65" s="81"/>
      <c r="K65" s="81"/>
      <c r="L65" s="83"/>
    </row>
    <row r="66" spans="1:12" ht="15.75" customHeight="1">
      <c r="A66" s="63"/>
      <c r="B66" s="62" t="s">
        <v>20</v>
      </c>
      <c r="C66" s="68">
        <f>'六月'!F66</f>
        <v>0</v>
      </c>
      <c r="D66" s="68">
        <v>0</v>
      </c>
      <c r="E66" s="68">
        <v>0</v>
      </c>
      <c r="F66" s="68">
        <f t="shared" si="0"/>
        <v>0</v>
      </c>
      <c r="G66" s="68">
        <v>83668</v>
      </c>
      <c r="H66" s="68">
        <v>0</v>
      </c>
      <c r="J66" s="81"/>
      <c r="K66" s="81"/>
      <c r="L66" s="83"/>
    </row>
    <row r="67" spans="1:12" ht="15.75" customHeight="1">
      <c r="A67" s="63"/>
      <c r="B67" s="62" t="s">
        <v>99</v>
      </c>
      <c r="C67" s="68">
        <f>'六月'!F67</f>
        <v>0</v>
      </c>
      <c r="D67" s="68">
        <v>119</v>
      </c>
      <c r="E67" s="68">
        <v>0</v>
      </c>
      <c r="F67" s="68">
        <v>0</v>
      </c>
      <c r="G67" s="68">
        <v>112033</v>
      </c>
      <c r="H67" s="68">
        <v>0</v>
      </c>
      <c r="J67" s="81"/>
      <c r="K67" s="81"/>
      <c r="L67" s="83"/>
    </row>
    <row r="68" spans="1:12" ht="15.75" customHeight="1">
      <c r="A68" s="63"/>
      <c r="B68" s="62" t="s">
        <v>18</v>
      </c>
      <c r="C68" s="68">
        <f>'六月'!F68</f>
        <v>0</v>
      </c>
      <c r="D68" s="68">
        <v>19</v>
      </c>
      <c r="E68" s="68">
        <v>0</v>
      </c>
      <c r="F68" s="68">
        <v>0</v>
      </c>
      <c r="G68" s="68">
        <v>83505</v>
      </c>
      <c r="H68" s="68">
        <v>0</v>
      </c>
      <c r="J68" s="81"/>
      <c r="K68" s="81"/>
      <c r="L68" s="83"/>
    </row>
    <row r="69" spans="1:12" ht="15.75" customHeight="1">
      <c r="A69" s="63"/>
      <c r="B69" s="62" t="s">
        <v>100</v>
      </c>
      <c r="C69" s="68">
        <f>'六月'!F69</f>
        <v>0</v>
      </c>
      <c r="D69" s="68">
        <v>109</v>
      </c>
      <c r="E69" s="68">
        <v>4</v>
      </c>
      <c r="F69" s="68">
        <v>0</v>
      </c>
      <c r="G69" s="68">
        <v>58832</v>
      </c>
      <c r="H69" s="68">
        <v>0</v>
      </c>
      <c r="J69" s="81"/>
      <c r="K69" s="81"/>
      <c r="L69" s="83"/>
    </row>
    <row r="70" spans="1:12" ht="15.75" customHeight="1">
      <c r="A70" s="63"/>
      <c r="B70" s="62" t="s">
        <v>101</v>
      </c>
      <c r="C70" s="68">
        <f>'六月'!F70</f>
        <v>0</v>
      </c>
      <c r="D70" s="68">
        <v>44</v>
      </c>
      <c r="E70" s="68">
        <v>0</v>
      </c>
      <c r="F70" s="68">
        <v>0</v>
      </c>
      <c r="G70" s="68">
        <v>44524</v>
      </c>
      <c r="H70" s="68">
        <v>0</v>
      </c>
      <c r="J70" s="81"/>
      <c r="K70" s="81"/>
      <c r="L70" s="83"/>
    </row>
    <row r="71" spans="1:12" ht="15.75" customHeight="1">
      <c r="A71" s="63"/>
      <c r="B71" s="62" t="s">
        <v>102</v>
      </c>
      <c r="C71" s="68">
        <f>'六月'!F71</f>
        <v>0</v>
      </c>
      <c r="D71" s="68">
        <v>0</v>
      </c>
      <c r="E71" s="68">
        <v>0</v>
      </c>
      <c r="F71" s="68">
        <v>0</v>
      </c>
      <c r="G71" s="68">
        <v>71396</v>
      </c>
      <c r="H71" s="68">
        <v>0</v>
      </c>
      <c r="J71" s="81"/>
      <c r="K71" s="81"/>
      <c r="L71" s="83"/>
    </row>
    <row r="72" spans="1:12" ht="15.75" customHeight="1">
      <c r="A72" s="63"/>
      <c r="B72" s="62" t="s">
        <v>73</v>
      </c>
      <c r="C72" s="68">
        <f>'六月'!F72</f>
        <v>0</v>
      </c>
      <c r="D72" s="68">
        <v>126</v>
      </c>
      <c r="E72" s="68">
        <v>0</v>
      </c>
      <c r="F72" s="68">
        <v>0</v>
      </c>
      <c r="G72" s="68">
        <v>90348</v>
      </c>
      <c r="H72" s="68">
        <v>0</v>
      </c>
      <c r="J72" s="81"/>
      <c r="K72" s="81"/>
      <c r="L72" s="83"/>
    </row>
    <row r="73" spans="1:12" ht="15.75" customHeight="1">
      <c r="A73" s="63"/>
      <c r="B73" s="62" t="s">
        <v>74</v>
      </c>
      <c r="C73" s="68">
        <f>'六月'!F73</f>
        <v>0</v>
      </c>
      <c r="D73" s="68">
        <v>0</v>
      </c>
      <c r="E73" s="68">
        <v>0</v>
      </c>
      <c r="F73" s="68">
        <v>0</v>
      </c>
      <c r="G73" s="68">
        <v>37766</v>
      </c>
      <c r="H73" s="68">
        <v>0</v>
      </c>
      <c r="J73" s="81"/>
      <c r="K73" s="81"/>
      <c r="L73" s="83"/>
    </row>
    <row r="74" spans="1:12" ht="15.75" customHeight="1">
      <c r="A74" s="63"/>
      <c r="B74" s="62" t="s">
        <v>75</v>
      </c>
      <c r="C74" s="68">
        <f>'六月'!F74</f>
        <v>0</v>
      </c>
      <c r="D74" s="68">
        <v>170</v>
      </c>
      <c r="E74" s="68">
        <v>0</v>
      </c>
      <c r="F74" s="68">
        <v>0</v>
      </c>
      <c r="G74" s="68">
        <v>86823</v>
      </c>
      <c r="H74" s="68">
        <v>0</v>
      </c>
      <c r="J74" s="81"/>
      <c r="K74" s="81"/>
      <c r="L74" s="83"/>
    </row>
    <row r="75" spans="1:12" ht="15.75" customHeight="1">
      <c r="A75" s="63"/>
      <c r="B75" s="62" t="s">
        <v>103</v>
      </c>
      <c r="C75" s="68">
        <f>'六月'!F75</f>
        <v>0</v>
      </c>
      <c r="D75" s="68">
        <v>68</v>
      </c>
      <c r="E75" s="68">
        <v>10</v>
      </c>
      <c r="F75" s="68">
        <v>0</v>
      </c>
      <c r="G75" s="68">
        <v>94352</v>
      </c>
      <c r="H75" s="68">
        <v>0</v>
      </c>
      <c r="J75" s="81"/>
      <c r="K75" s="81"/>
      <c r="L75" s="83"/>
    </row>
    <row r="76" spans="1:12" ht="15.75" customHeight="1">
      <c r="A76" s="63"/>
      <c r="B76" s="62" t="s">
        <v>104</v>
      </c>
      <c r="C76" s="68">
        <f>'六月'!F76</f>
        <v>0</v>
      </c>
      <c r="D76" s="68">
        <v>94</v>
      </c>
      <c r="E76" s="68">
        <v>0</v>
      </c>
      <c r="F76" s="68">
        <v>0</v>
      </c>
      <c r="G76" s="68">
        <v>82839</v>
      </c>
      <c r="H76" s="68">
        <v>0</v>
      </c>
      <c r="J76" s="81"/>
      <c r="K76" s="81"/>
      <c r="L76" s="83"/>
    </row>
    <row r="77" spans="1:12" ht="15.75" customHeight="1">
      <c r="A77" s="61" t="s">
        <v>76</v>
      </c>
      <c r="B77" s="60" t="s">
        <v>17</v>
      </c>
      <c r="C77" s="68">
        <f>'六月'!F77</f>
        <v>514802</v>
      </c>
      <c r="D77" s="68">
        <v>593</v>
      </c>
      <c r="E77" s="68">
        <v>6</v>
      </c>
      <c r="F77" s="68">
        <f>C77+D77-E77</f>
        <v>515389</v>
      </c>
      <c r="G77" s="68">
        <v>533021</v>
      </c>
      <c r="H77" s="68">
        <f>F77-G77</f>
        <v>-17632</v>
      </c>
      <c r="J77" s="83"/>
      <c r="K77" s="83"/>
      <c r="L77" s="83"/>
    </row>
    <row r="78" spans="1:8" ht="15.75" customHeight="1">
      <c r="A78" s="63"/>
      <c r="B78" s="60" t="s">
        <v>77</v>
      </c>
      <c r="C78" s="68">
        <f>'六月'!F78</f>
        <v>0</v>
      </c>
      <c r="D78" s="68">
        <v>0</v>
      </c>
      <c r="E78" s="68">
        <v>0</v>
      </c>
      <c r="F78" s="68">
        <f>C78+D78-E78</f>
        <v>0</v>
      </c>
      <c r="G78" s="68">
        <v>11255</v>
      </c>
      <c r="H78" s="68">
        <v>0</v>
      </c>
    </row>
    <row r="79" spans="1:8" ht="15.75" customHeight="1">
      <c r="A79" s="63"/>
      <c r="B79" s="60" t="s">
        <v>78</v>
      </c>
      <c r="C79" s="68">
        <f>'六月'!F79</f>
        <v>0</v>
      </c>
      <c r="D79" s="68">
        <v>107</v>
      </c>
      <c r="E79" s="68">
        <v>2</v>
      </c>
      <c r="F79" s="68">
        <v>0</v>
      </c>
      <c r="G79" s="68">
        <v>38523</v>
      </c>
      <c r="H79" s="68">
        <v>0</v>
      </c>
    </row>
    <row r="80" spans="1:8" ht="15.75" customHeight="1">
      <c r="A80" s="63"/>
      <c r="B80" s="60" t="s">
        <v>79</v>
      </c>
      <c r="C80" s="68">
        <f>'六月'!F80</f>
        <v>0</v>
      </c>
      <c r="D80" s="68">
        <v>29</v>
      </c>
      <c r="E80" s="68">
        <v>0</v>
      </c>
      <c r="F80" s="68">
        <v>0</v>
      </c>
      <c r="G80" s="68">
        <v>65485</v>
      </c>
      <c r="H80" s="68">
        <v>0</v>
      </c>
    </row>
    <row r="81" spans="1:8" ht="15.75" customHeight="1">
      <c r="A81" s="63"/>
      <c r="B81" s="60" t="s">
        <v>80</v>
      </c>
      <c r="C81" s="68">
        <f>'六月'!F81</f>
        <v>0</v>
      </c>
      <c r="D81" s="68">
        <v>235</v>
      </c>
      <c r="E81" s="68">
        <v>1</v>
      </c>
      <c r="F81" s="68">
        <v>0</v>
      </c>
      <c r="G81" s="68">
        <v>53100</v>
      </c>
      <c r="H81" s="68">
        <v>0</v>
      </c>
    </row>
    <row r="82" spans="1:8" ht="15.75" customHeight="1">
      <c r="A82" s="63"/>
      <c r="B82" s="60" t="s">
        <v>81</v>
      </c>
      <c r="C82" s="68">
        <f>'六月'!F82</f>
        <v>0</v>
      </c>
      <c r="D82" s="68">
        <v>4</v>
      </c>
      <c r="E82" s="68">
        <v>1</v>
      </c>
      <c r="F82" s="68">
        <v>0</v>
      </c>
      <c r="G82" s="68">
        <v>122707</v>
      </c>
      <c r="H82" s="68">
        <v>0</v>
      </c>
    </row>
    <row r="83" spans="1:8" ht="15.75" customHeight="1">
      <c r="A83" s="63"/>
      <c r="B83" s="60" t="s">
        <v>82</v>
      </c>
      <c r="C83" s="68">
        <f>'六月'!F83</f>
        <v>0</v>
      </c>
      <c r="D83" s="68">
        <v>1</v>
      </c>
      <c r="E83" s="68">
        <v>0</v>
      </c>
      <c r="F83" s="68">
        <v>0</v>
      </c>
      <c r="G83" s="68">
        <v>22687</v>
      </c>
      <c r="H83" s="68">
        <v>0</v>
      </c>
    </row>
    <row r="84" spans="1:8" ht="15.75" customHeight="1">
      <c r="A84" s="63"/>
      <c r="B84" s="60" t="s">
        <v>83</v>
      </c>
      <c r="C84" s="68">
        <f>'六月'!F84</f>
        <v>0</v>
      </c>
      <c r="D84" s="68">
        <v>0</v>
      </c>
      <c r="E84" s="68">
        <v>0</v>
      </c>
      <c r="F84" s="68">
        <v>0</v>
      </c>
      <c r="G84" s="68">
        <v>12153</v>
      </c>
      <c r="H84" s="68">
        <v>0</v>
      </c>
    </row>
    <row r="85" spans="1:8" ht="15.75" customHeight="1">
      <c r="A85" s="63"/>
      <c r="B85" s="60" t="s">
        <v>84</v>
      </c>
      <c r="C85" s="68">
        <f>'六月'!F85</f>
        <v>0</v>
      </c>
      <c r="D85" s="68">
        <v>129</v>
      </c>
      <c r="E85" s="68">
        <v>1</v>
      </c>
      <c r="F85" s="68">
        <v>0</v>
      </c>
      <c r="G85" s="68">
        <v>68663</v>
      </c>
      <c r="H85" s="68">
        <v>0</v>
      </c>
    </row>
    <row r="86" spans="1:8" ht="15.75" customHeight="1">
      <c r="A86" s="63"/>
      <c r="B86" s="60" t="s">
        <v>85</v>
      </c>
      <c r="C86" s="68">
        <f>'六月'!F86</f>
        <v>0</v>
      </c>
      <c r="D86" s="68">
        <v>17</v>
      </c>
      <c r="E86" s="68">
        <v>1</v>
      </c>
      <c r="F86" s="68">
        <v>0</v>
      </c>
      <c r="G86" s="68">
        <v>70006</v>
      </c>
      <c r="H86" s="68">
        <v>0</v>
      </c>
    </row>
    <row r="87" spans="1:8" ht="15.75" customHeight="1">
      <c r="A87" s="63"/>
      <c r="B87" s="60" t="s">
        <v>86</v>
      </c>
      <c r="C87" s="68">
        <f>'六月'!F87</f>
        <v>0</v>
      </c>
      <c r="D87" s="68">
        <v>2</v>
      </c>
      <c r="E87" s="68">
        <v>0</v>
      </c>
      <c r="F87" s="68">
        <v>0</v>
      </c>
      <c r="G87" s="68">
        <v>10735</v>
      </c>
      <c r="H87" s="68">
        <v>0</v>
      </c>
    </row>
    <row r="88" spans="1:8" ht="15.75" customHeight="1">
      <c r="A88" s="64"/>
      <c r="B88" s="60" t="s">
        <v>87</v>
      </c>
      <c r="C88" s="68">
        <f>'六月'!F88</f>
        <v>0</v>
      </c>
      <c r="D88" s="68">
        <v>69</v>
      </c>
      <c r="E88" s="68">
        <v>0</v>
      </c>
      <c r="F88" s="68">
        <v>0</v>
      </c>
      <c r="G88" s="68">
        <v>57707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I72" sqref="I72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115</v>
      </c>
      <c r="B1" s="107"/>
      <c r="C1" s="107"/>
      <c r="D1" s="107"/>
      <c r="E1" s="107"/>
    </row>
    <row r="2" spans="1:8" ht="16.5">
      <c r="A2" s="108" t="s">
        <v>128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9">
        <f>'七月'!F6</f>
        <v>7179527</v>
      </c>
      <c r="D6" s="68">
        <f>D7+D64+D77</f>
        <v>4843</v>
      </c>
      <c r="E6" s="68">
        <f>E7+E64+E77</f>
        <v>123</v>
      </c>
      <c r="F6" s="68">
        <f>C6+D6-E6</f>
        <v>7184247</v>
      </c>
      <c r="G6" s="68">
        <v>7112326</v>
      </c>
      <c r="H6" s="68">
        <f>F6-G6</f>
        <v>71921</v>
      </c>
    </row>
    <row r="7" spans="1:8" ht="15.75" customHeight="1">
      <c r="A7" s="59"/>
      <c r="B7" s="60" t="s">
        <v>15</v>
      </c>
      <c r="C7" s="68">
        <f>'七月'!F7</f>
        <v>5822398</v>
      </c>
      <c r="D7" s="68">
        <f>D8+D12+D19+D23+D24+D25+D27+D31+D33+D35+D37+D39+D40+D41+D48+D51+D54+D56+D58+D60+D62</f>
        <v>4481</v>
      </c>
      <c r="E7" s="68">
        <f>E8+E12+E19+E23+E24+E25+E27+E31+E33+E35+E37+E39+E40+E41+E48+E51+E54+E56+E58+E60+E62</f>
        <v>42</v>
      </c>
      <c r="F7" s="68">
        <f aca="true" t="shared" si="0" ref="F7:F70">C7+D7-E7</f>
        <v>5826837</v>
      </c>
      <c r="G7" s="68">
        <v>5657067</v>
      </c>
      <c r="H7" s="68">
        <f>F7-G7</f>
        <v>169770</v>
      </c>
    </row>
    <row r="8" spans="1:8" ht="15.75" customHeight="1">
      <c r="A8" s="61" t="s">
        <v>16</v>
      </c>
      <c r="B8" s="62" t="s">
        <v>17</v>
      </c>
      <c r="C8" s="68">
        <f>'七月'!F8</f>
        <v>150011</v>
      </c>
      <c r="D8" s="68">
        <v>15</v>
      </c>
      <c r="E8" s="68">
        <v>0</v>
      </c>
      <c r="F8" s="68">
        <f t="shared" si="0"/>
        <v>150026</v>
      </c>
      <c r="G8" s="68">
        <v>138008</v>
      </c>
      <c r="H8" s="68">
        <f>F8-G8</f>
        <v>12018</v>
      </c>
    </row>
    <row r="9" spans="1:8" ht="15.75" customHeight="1">
      <c r="A9" s="63"/>
      <c r="B9" s="62" t="s">
        <v>18</v>
      </c>
      <c r="C9" s="68">
        <f>'七月'!F9</f>
        <v>0</v>
      </c>
      <c r="D9" s="68">
        <v>0</v>
      </c>
      <c r="E9" s="68">
        <v>0</v>
      </c>
      <c r="F9" s="68">
        <f t="shared" si="0"/>
        <v>0</v>
      </c>
      <c r="G9" s="68">
        <v>18582</v>
      </c>
      <c r="H9" s="68">
        <v>0</v>
      </c>
    </row>
    <row r="10" spans="1:8" ht="15.75" customHeight="1">
      <c r="A10" s="63"/>
      <c r="B10" s="62" t="s">
        <v>19</v>
      </c>
      <c r="C10" s="68">
        <f>'七月'!F10</f>
        <v>0</v>
      </c>
      <c r="D10" s="68">
        <v>0</v>
      </c>
      <c r="E10" s="68">
        <v>0</v>
      </c>
      <c r="F10" s="68">
        <f t="shared" si="0"/>
        <v>0</v>
      </c>
      <c r="G10" s="68">
        <v>21021</v>
      </c>
      <c r="H10" s="68">
        <v>0</v>
      </c>
    </row>
    <row r="11" spans="1:8" ht="15.75" customHeight="1">
      <c r="A11" s="64"/>
      <c r="B11" s="62" t="s">
        <v>20</v>
      </c>
      <c r="C11" s="68">
        <f>'七月'!F11</f>
        <v>0</v>
      </c>
      <c r="D11" s="68">
        <v>15</v>
      </c>
      <c r="E11" s="68">
        <v>0</v>
      </c>
      <c r="F11" s="68">
        <v>0</v>
      </c>
      <c r="G11" s="68">
        <v>18814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'七月'!F12</f>
        <v>1309174</v>
      </c>
      <c r="D12" s="68">
        <v>96</v>
      </c>
      <c r="E12" s="68">
        <v>17</v>
      </c>
      <c r="F12" s="68">
        <f t="shared" si="0"/>
        <v>1309253</v>
      </c>
      <c r="G12" s="68">
        <v>1234763</v>
      </c>
      <c r="H12" s="68">
        <f>F12-G12</f>
        <v>74490</v>
      </c>
    </row>
    <row r="13" spans="1:8" ht="15.75" customHeight="1">
      <c r="A13" s="66"/>
      <c r="B13" s="62" t="s">
        <v>23</v>
      </c>
      <c r="C13" s="68">
        <f>'七月'!F13</f>
        <v>0</v>
      </c>
      <c r="D13" s="68">
        <v>0</v>
      </c>
      <c r="E13" s="68">
        <v>1</v>
      </c>
      <c r="F13" s="68">
        <v>0</v>
      </c>
      <c r="G13" s="68">
        <v>174045</v>
      </c>
      <c r="H13" s="68">
        <v>0</v>
      </c>
    </row>
    <row r="14" spans="1:8" ht="15.75" customHeight="1">
      <c r="A14" s="66"/>
      <c r="B14" s="62" t="s">
        <v>24</v>
      </c>
      <c r="C14" s="68">
        <f>'七月'!F14</f>
        <v>0</v>
      </c>
      <c r="D14" s="68">
        <v>0</v>
      </c>
      <c r="E14" s="68">
        <v>0</v>
      </c>
      <c r="F14" s="68">
        <v>0</v>
      </c>
      <c r="G14" s="68">
        <v>125674</v>
      </c>
      <c r="H14" s="68">
        <v>0</v>
      </c>
    </row>
    <row r="15" spans="1:8" ht="15.75" customHeight="1">
      <c r="A15" s="66"/>
      <c r="B15" s="62" t="s">
        <v>25</v>
      </c>
      <c r="C15" s="68">
        <f>'七月'!F15</f>
        <v>0</v>
      </c>
      <c r="D15" s="68">
        <v>0</v>
      </c>
      <c r="E15" s="68">
        <v>1</v>
      </c>
      <c r="F15" s="68">
        <v>0</v>
      </c>
      <c r="G15" s="68">
        <v>141966</v>
      </c>
      <c r="H15" s="68">
        <v>0</v>
      </c>
    </row>
    <row r="16" spans="1:8" ht="15.75" customHeight="1">
      <c r="A16" s="66"/>
      <c r="B16" s="62" t="s">
        <v>26</v>
      </c>
      <c r="C16" s="68">
        <f>'七月'!F16</f>
        <v>0</v>
      </c>
      <c r="D16" s="68">
        <v>88</v>
      </c>
      <c r="E16" s="68">
        <v>1</v>
      </c>
      <c r="F16" s="68">
        <v>0</v>
      </c>
      <c r="G16" s="68">
        <v>84599</v>
      </c>
      <c r="H16" s="68">
        <v>0</v>
      </c>
    </row>
    <row r="17" spans="1:8" ht="15.75" customHeight="1">
      <c r="A17" s="66"/>
      <c r="B17" s="62" t="s">
        <v>27</v>
      </c>
      <c r="C17" s="68">
        <f>'七月'!F17</f>
        <v>0</v>
      </c>
      <c r="D17" s="68">
        <v>0</v>
      </c>
      <c r="E17" s="68">
        <v>1</v>
      </c>
      <c r="F17" s="68">
        <v>0</v>
      </c>
      <c r="G17" s="68">
        <v>105630</v>
      </c>
      <c r="H17" s="68">
        <v>0</v>
      </c>
    </row>
    <row r="18" spans="1:8" ht="15.75" customHeight="1">
      <c r="A18" s="66"/>
      <c r="B18" s="62" t="s">
        <v>28</v>
      </c>
      <c r="C18" s="68">
        <f>'七月'!F18</f>
        <v>0</v>
      </c>
      <c r="D18" s="68">
        <v>1</v>
      </c>
      <c r="E18" s="68">
        <v>0</v>
      </c>
      <c r="F18" s="68">
        <v>0</v>
      </c>
      <c r="G18" s="68">
        <v>121200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'七月'!F19</f>
        <v>612216</v>
      </c>
      <c r="D19" s="68">
        <v>1584</v>
      </c>
      <c r="E19" s="68">
        <v>0</v>
      </c>
      <c r="F19" s="68">
        <f t="shared" si="0"/>
        <v>613800</v>
      </c>
      <c r="G19" s="68">
        <v>567257</v>
      </c>
      <c r="H19" s="68">
        <f>F19-G19</f>
        <v>46543</v>
      </c>
    </row>
    <row r="20" spans="1:8" ht="15.75" customHeight="1">
      <c r="A20" s="63"/>
      <c r="B20" s="62" t="s">
        <v>30</v>
      </c>
      <c r="C20" s="68">
        <f>'七月'!F20</f>
        <v>0</v>
      </c>
      <c r="D20" s="68">
        <v>0</v>
      </c>
      <c r="E20" s="68">
        <v>0</v>
      </c>
      <c r="F20" s="68">
        <f t="shared" si="0"/>
        <v>0</v>
      </c>
      <c r="G20" s="68">
        <v>120254</v>
      </c>
      <c r="H20" s="68">
        <v>0</v>
      </c>
    </row>
    <row r="21" spans="1:8" ht="15.75" customHeight="1">
      <c r="A21" s="63"/>
      <c r="B21" s="62" t="s">
        <v>31</v>
      </c>
      <c r="C21" s="68">
        <f>'七月'!F21</f>
        <v>0</v>
      </c>
      <c r="D21" s="68">
        <v>0</v>
      </c>
      <c r="E21" s="68">
        <v>0</v>
      </c>
      <c r="F21" s="68">
        <f t="shared" si="0"/>
        <v>0</v>
      </c>
      <c r="G21" s="68">
        <v>107665</v>
      </c>
      <c r="H21" s="68">
        <v>0</v>
      </c>
    </row>
    <row r="22" spans="1:8" ht="15.75" customHeight="1">
      <c r="A22" s="64"/>
      <c r="B22" s="62" t="s">
        <v>32</v>
      </c>
      <c r="C22" s="68">
        <f>'七月'!F22</f>
        <v>0</v>
      </c>
      <c r="D22" s="68">
        <v>0</v>
      </c>
      <c r="E22" s="68">
        <v>0</v>
      </c>
      <c r="F22" s="68">
        <f t="shared" si="0"/>
        <v>0</v>
      </c>
      <c r="G22" s="68">
        <v>40131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'七月'!F23</f>
        <v>130859</v>
      </c>
      <c r="D23" s="68">
        <v>107</v>
      </c>
      <c r="E23" s="68">
        <v>0</v>
      </c>
      <c r="F23" s="68">
        <f t="shared" si="0"/>
        <v>130966</v>
      </c>
      <c r="G23" s="68">
        <v>122433</v>
      </c>
      <c r="H23" s="68">
        <f>F23-G23</f>
        <v>8533</v>
      </c>
    </row>
    <row r="24" spans="1:8" ht="15.75" customHeight="1">
      <c r="A24" s="62" t="s">
        <v>34</v>
      </c>
      <c r="B24" s="62" t="s">
        <v>34</v>
      </c>
      <c r="C24" s="68">
        <f>'七月'!F24</f>
        <v>126460</v>
      </c>
      <c r="D24" s="68">
        <v>229</v>
      </c>
      <c r="E24" s="68">
        <v>2</v>
      </c>
      <c r="F24" s="68">
        <f t="shared" si="0"/>
        <v>126687</v>
      </c>
      <c r="G24" s="68">
        <v>130202</v>
      </c>
      <c r="H24" s="68">
        <f>F24-G24</f>
        <v>-3515</v>
      </c>
    </row>
    <row r="25" spans="1:8" ht="15.75" customHeight="1">
      <c r="A25" s="65" t="s">
        <v>35</v>
      </c>
      <c r="B25" s="62" t="s">
        <v>22</v>
      </c>
      <c r="C25" s="68">
        <f>'七月'!F25</f>
        <v>148502</v>
      </c>
      <c r="D25" s="68">
        <v>36</v>
      </c>
      <c r="E25" s="68">
        <v>0</v>
      </c>
      <c r="F25" s="68">
        <f t="shared" si="0"/>
        <v>148538</v>
      </c>
      <c r="G25" s="68">
        <v>155041</v>
      </c>
      <c r="H25" s="68">
        <f>F25-G25</f>
        <v>-6503</v>
      </c>
    </row>
    <row r="26" spans="1:8" ht="15.75" customHeight="1">
      <c r="A26" s="66"/>
      <c r="B26" s="62" t="s">
        <v>36</v>
      </c>
      <c r="C26" s="68">
        <f>'七月'!F26</f>
        <v>0</v>
      </c>
      <c r="D26" s="68">
        <v>0</v>
      </c>
      <c r="E26" s="68">
        <v>0</v>
      </c>
      <c r="F26" s="68">
        <f t="shared" si="0"/>
        <v>0</v>
      </c>
      <c r="G26" s="68">
        <v>26849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'七月'!F27</f>
        <v>403741</v>
      </c>
      <c r="D27" s="68">
        <v>401</v>
      </c>
      <c r="E27" s="68">
        <v>1</v>
      </c>
      <c r="F27" s="68">
        <f t="shared" si="0"/>
        <v>404141</v>
      </c>
      <c r="G27" s="68">
        <v>337693</v>
      </c>
      <c r="H27" s="68">
        <f>F27-G27</f>
        <v>66448</v>
      </c>
    </row>
    <row r="28" spans="1:8" ht="15.75" customHeight="1">
      <c r="A28" s="63"/>
      <c r="B28" s="62" t="s">
        <v>38</v>
      </c>
      <c r="C28" s="68">
        <f>'七月'!F28</f>
        <v>0</v>
      </c>
      <c r="D28" s="68">
        <v>0</v>
      </c>
      <c r="E28" s="68">
        <v>0</v>
      </c>
      <c r="F28" s="68">
        <f t="shared" si="0"/>
        <v>0</v>
      </c>
      <c r="G28" s="68">
        <v>73313</v>
      </c>
      <c r="H28" s="68">
        <v>0</v>
      </c>
    </row>
    <row r="29" spans="1:8" ht="15.75" customHeight="1">
      <c r="A29" s="63"/>
      <c r="B29" s="62" t="s">
        <v>39</v>
      </c>
      <c r="C29" s="68">
        <f>'七月'!F29</f>
        <v>0</v>
      </c>
      <c r="D29" s="68">
        <v>0</v>
      </c>
      <c r="E29" s="68">
        <v>0</v>
      </c>
      <c r="F29" s="68">
        <f t="shared" si="0"/>
        <v>0</v>
      </c>
      <c r="G29" s="68">
        <v>8193</v>
      </c>
      <c r="H29" s="68">
        <v>0</v>
      </c>
    </row>
    <row r="30" spans="1:8" ht="15.75" customHeight="1">
      <c r="A30" s="64"/>
      <c r="B30" s="62" t="s">
        <v>40</v>
      </c>
      <c r="C30" s="68">
        <f>'七月'!F30</f>
        <v>0</v>
      </c>
      <c r="D30" s="68">
        <v>0</v>
      </c>
      <c r="E30" s="68">
        <v>0</v>
      </c>
      <c r="F30" s="68">
        <f t="shared" si="0"/>
        <v>0</v>
      </c>
      <c r="G30" s="68">
        <v>44754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'七月'!F31</f>
        <v>426271</v>
      </c>
      <c r="D31" s="70">
        <v>509</v>
      </c>
      <c r="E31" s="68">
        <v>0</v>
      </c>
      <c r="F31" s="68">
        <f t="shared" si="0"/>
        <v>426780</v>
      </c>
      <c r="G31" s="68">
        <v>420926</v>
      </c>
      <c r="H31" s="68">
        <f>F31-G31</f>
        <v>5854</v>
      </c>
    </row>
    <row r="32" spans="1:8" ht="15.75" customHeight="1">
      <c r="A32" s="64"/>
      <c r="B32" s="62" t="s">
        <v>42</v>
      </c>
      <c r="C32" s="68">
        <f>'七月'!F32</f>
        <v>0</v>
      </c>
      <c r="D32" s="68">
        <v>0</v>
      </c>
      <c r="E32" s="68">
        <v>0</v>
      </c>
      <c r="F32" s="68">
        <f t="shared" si="0"/>
        <v>0</v>
      </c>
      <c r="G32" s="68">
        <v>44852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'七月'!F33</f>
        <v>361852</v>
      </c>
      <c r="D33" s="68">
        <v>82</v>
      </c>
      <c r="E33" s="68">
        <v>0</v>
      </c>
      <c r="F33" s="68">
        <f t="shared" si="0"/>
        <v>361934</v>
      </c>
      <c r="G33" s="68">
        <v>335441</v>
      </c>
      <c r="H33" s="68">
        <f>F33-G33</f>
        <v>26493</v>
      </c>
    </row>
    <row r="34" spans="1:8" ht="15.75" customHeight="1">
      <c r="A34" s="66"/>
      <c r="B34" s="62" t="s">
        <v>44</v>
      </c>
      <c r="C34" s="68">
        <f>'七月'!F34</f>
        <v>0</v>
      </c>
      <c r="D34" s="68">
        <v>0</v>
      </c>
      <c r="E34" s="68">
        <v>0</v>
      </c>
      <c r="F34" s="68">
        <f t="shared" si="0"/>
        <v>0</v>
      </c>
      <c r="G34" s="68">
        <v>65465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'七月'!F35</f>
        <v>150877</v>
      </c>
      <c r="D35" s="68">
        <v>54</v>
      </c>
      <c r="E35" s="68">
        <v>1</v>
      </c>
      <c r="F35" s="68">
        <f t="shared" si="0"/>
        <v>150930</v>
      </c>
      <c r="G35" s="68">
        <v>158598</v>
      </c>
      <c r="H35" s="68">
        <f>F35-G35</f>
        <v>-7668</v>
      </c>
    </row>
    <row r="36" spans="1:8" ht="15.75" customHeight="1">
      <c r="A36" s="64"/>
      <c r="B36" s="62" t="s">
        <v>46</v>
      </c>
      <c r="C36" s="68">
        <f>'七月'!F36</f>
        <v>0</v>
      </c>
      <c r="D36" s="68">
        <v>0</v>
      </c>
      <c r="E36" s="68">
        <v>0</v>
      </c>
      <c r="F36" s="68">
        <f t="shared" si="0"/>
        <v>0</v>
      </c>
      <c r="G36" s="68">
        <v>30981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'七月'!F37</f>
        <v>188815</v>
      </c>
      <c r="D37" s="68">
        <v>65</v>
      </c>
      <c r="E37" s="68">
        <v>0</v>
      </c>
      <c r="F37" s="68">
        <f t="shared" si="0"/>
        <v>188880</v>
      </c>
      <c r="G37" s="68">
        <v>209666</v>
      </c>
      <c r="H37" s="68">
        <f>F37-G37</f>
        <v>-20786</v>
      </c>
    </row>
    <row r="38" spans="1:8" ht="15.75" customHeight="1">
      <c r="A38" s="64"/>
      <c r="B38" s="62" t="s">
        <v>48</v>
      </c>
      <c r="C38" s="68">
        <f>'七月'!F38</f>
        <v>0</v>
      </c>
      <c r="D38" s="68">
        <v>0</v>
      </c>
      <c r="E38" s="68">
        <v>0</v>
      </c>
      <c r="F38" s="68">
        <f t="shared" si="0"/>
        <v>0</v>
      </c>
      <c r="G38" s="68">
        <v>30462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'七月'!F39</f>
        <v>92428</v>
      </c>
      <c r="D39" s="68">
        <v>97</v>
      </c>
      <c r="E39" s="68">
        <v>2</v>
      </c>
      <c r="F39" s="68">
        <f t="shared" si="0"/>
        <v>92523</v>
      </c>
      <c r="G39" s="68">
        <v>85760</v>
      </c>
      <c r="H39" s="68">
        <f>F39-G39</f>
        <v>6763</v>
      </c>
    </row>
    <row r="40" spans="1:8" ht="15.75" customHeight="1">
      <c r="A40" s="62" t="s">
        <v>50</v>
      </c>
      <c r="B40" s="62" t="s">
        <v>22</v>
      </c>
      <c r="C40" s="68">
        <f>'七月'!F40</f>
        <v>155125</v>
      </c>
      <c r="D40" s="68">
        <v>157</v>
      </c>
      <c r="E40" s="68">
        <v>2</v>
      </c>
      <c r="F40" s="68">
        <f t="shared" si="0"/>
        <v>155280</v>
      </c>
      <c r="G40" s="68">
        <v>161932</v>
      </c>
      <c r="H40" s="68">
        <f>F40-G40</f>
        <v>-6652</v>
      </c>
    </row>
    <row r="41" spans="1:8" ht="15.75" customHeight="1">
      <c r="A41" s="61" t="s">
        <v>51</v>
      </c>
      <c r="B41" s="62" t="s">
        <v>17</v>
      </c>
      <c r="C41" s="68">
        <f>'七月'!F41</f>
        <v>254719</v>
      </c>
      <c r="D41" s="68">
        <v>270</v>
      </c>
      <c r="E41" s="68">
        <v>2</v>
      </c>
      <c r="F41" s="68">
        <f t="shared" si="0"/>
        <v>254987</v>
      </c>
      <c r="G41" s="68">
        <v>246037</v>
      </c>
      <c r="H41" s="68">
        <f>F41-G41</f>
        <v>8950</v>
      </c>
    </row>
    <row r="42" spans="1:8" ht="15.75" customHeight="1">
      <c r="A42" s="63"/>
      <c r="B42" s="62" t="s">
        <v>52</v>
      </c>
      <c r="C42" s="68">
        <f>'七月'!F42</f>
        <v>0</v>
      </c>
      <c r="D42" s="68">
        <v>0</v>
      </c>
      <c r="E42" s="68">
        <v>0</v>
      </c>
      <c r="F42" s="68">
        <f t="shared" si="0"/>
        <v>0</v>
      </c>
      <c r="G42" s="68">
        <v>42120</v>
      </c>
      <c r="H42" s="68">
        <v>0</v>
      </c>
    </row>
    <row r="43" spans="1:8" ht="15.75" customHeight="1">
      <c r="A43" s="63"/>
      <c r="B43" s="62" t="s">
        <v>39</v>
      </c>
      <c r="C43" s="68">
        <f>'七月'!F43</f>
        <v>0</v>
      </c>
      <c r="D43" s="68">
        <v>0</v>
      </c>
      <c r="E43" s="68">
        <v>0</v>
      </c>
      <c r="F43" s="68">
        <f t="shared" si="0"/>
        <v>0</v>
      </c>
      <c r="G43" s="68">
        <v>29723</v>
      </c>
      <c r="H43" s="68">
        <v>0</v>
      </c>
    </row>
    <row r="44" spans="1:8" ht="15.75" customHeight="1">
      <c r="A44" s="63"/>
      <c r="B44" s="62" t="s">
        <v>53</v>
      </c>
      <c r="C44" s="68">
        <f>'七月'!F44</f>
        <v>0</v>
      </c>
      <c r="D44" s="68">
        <v>0</v>
      </c>
      <c r="E44" s="68">
        <v>0</v>
      </c>
      <c r="F44" s="68">
        <f t="shared" si="0"/>
        <v>0</v>
      </c>
      <c r="G44" s="68">
        <v>41834</v>
      </c>
      <c r="H44" s="68">
        <v>0</v>
      </c>
    </row>
    <row r="45" spans="1:8" ht="15.75" customHeight="1">
      <c r="A45" s="63"/>
      <c r="B45" s="62" t="s">
        <v>54</v>
      </c>
      <c r="C45" s="68">
        <f>'七月'!F45</f>
        <v>0</v>
      </c>
      <c r="D45" s="68">
        <v>0</v>
      </c>
      <c r="E45" s="68">
        <v>0</v>
      </c>
      <c r="F45" s="68">
        <f t="shared" si="0"/>
        <v>0</v>
      </c>
      <c r="G45" s="68">
        <v>65727</v>
      </c>
      <c r="H45" s="68">
        <v>0</v>
      </c>
    </row>
    <row r="46" spans="1:8" ht="15.75" customHeight="1">
      <c r="A46" s="63"/>
      <c r="B46" s="62" t="s">
        <v>55</v>
      </c>
      <c r="C46" s="68">
        <f>'七月'!F46</f>
        <v>0</v>
      </c>
      <c r="D46" s="68">
        <v>0</v>
      </c>
      <c r="E46" s="68">
        <v>0</v>
      </c>
      <c r="F46" s="68">
        <f t="shared" si="0"/>
        <v>0</v>
      </c>
      <c r="G46" s="68">
        <v>19246</v>
      </c>
      <c r="H46" s="68">
        <v>0</v>
      </c>
    </row>
    <row r="47" spans="1:8" ht="15.75" customHeight="1">
      <c r="A47" s="64"/>
      <c r="B47" s="62" t="s">
        <v>56</v>
      </c>
      <c r="C47" s="68">
        <f>'七月'!F47</f>
        <v>0</v>
      </c>
      <c r="D47" s="68">
        <v>0</v>
      </c>
      <c r="E47" s="68">
        <v>0</v>
      </c>
      <c r="F47" s="68">
        <f t="shared" si="0"/>
        <v>0</v>
      </c>
      <c r="G47" s="68">
        <v>47387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'七月'!F48</f>
        <v>325380</v>
      </c>
      <c r="D48" s="70">
        <v>125</v>
      </c>
      <c r="E48" s="68">
        <v>1</v>
      </c>
      <c r="F48" s="68">
        <f t="shared" si="0"/>
        <v>325504</v>
      </c>
      <c r="G48" s="68">
        <v>339663</v>
      </c>
      <c r="H48" s="68">
        <f>F48-G48</f>
        <v>-14159</v>
      </c>
    </row>
    <row r="49" spans="1:8" ht="15.75" customHeight="1">
      <c r="A49" s="63"/>
      <c r="B49" s="62" t="s">
        <v>58</v>
      </c>
      <c r="C49" s="68">
        <f>'七月'!F49</f>
        <v>0</v>
      </c>
      <c r="D49" s="68">
        <v>0</v>
      </c>
      <c r="E49" s="68">
        <v>0</v>
      </c>
      <c r="F49" s="68">
        <f t="shared" si="0"/>
        <v>0</v>
      </c>
      <c r="G49" s="68">
        <v>24885</v>
      </c>
      <c r="H49" s="68">
        <v>0</v>
      </c>
    </row>
    <row r="50" spans="1:8" ht="15.75" customHeight="1">
      <c r="A50" s="64"/>
      <c r="B50" s="62" t="s">
        <v>97</v>
      </c>
      <c r="C50" s="68">
        <f>'七月'!F50</f>
        <v>0</v>
      </c>
      <c r="D50" s="68">
        <v>0</v>
      </c>
      <c r="E50" s="68">
        <v>0</v>
      </c>
      <c r="F50" s="68">
        <f t="shared" si="0"/>
        <v>0</v>
      </c>
      <c r="G50" s="68">
        <v>66142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'七月'!F51</f>
        <v>373500</v>
      </c>
      <c r="D51" s="68">
        <v>390</v>
      </c>
      <c r="E51" s="68">
        <v>1</v>
      </c>
      <c r="F51" s="68">
        <f t="shared" si="0"/>
        <v>373889</v>
      </c>
      <c r="G51" s="68">
        <v>396866</v>
      </c>
      <c r="H51" s="68">
        <f>F51-G51</f>
        <v>-22977</v>
      </c>
    </row>
    <row r="52" spans="1:8" ht="15.75" customHeight="1">
      <c r="A52" s="66"/>
      <c r="B52" s="62" t="s">
        <v>60</v>
      </c>
      <c r="C52" s="68">
        <f>'七月'!F52</f>
        <v>0</v>
      </c>
      <c r="D52" s="68">
        <v>0</v>
      </c>
      <c r="E52" s="68">
        <v>0</v>
      </c>
      <c r="F52" s="68">
        <f t="shared" si="0"/>
        <v>0</v>
      </c>
      <c r="G52" s="68">
        <v>115400</v>
      </c>
      <c r="H52" s="68">
        <v>0</v>
      </c>
    </row>
    <row r="53" spans="1:8" ht="15.75" customHeight="1">
      <c r="A53" s="67"/>
      <c r="B53" s="62" t="s">
        <v>61</v>
      </c>
      <c r="C53" s="68">
        <f>'七月'!F53</f>
        <v>0</v>
      </c>
      <c r="D53" s="68">
        <v>0</v>
      </c>
      <c r="E53" s="68">
        <v>0</v>
      </c>
      <c r="F53" s="68">
        <f t="shared" si="0"/>
        <v>0</v>
      </c>
      <c r="G53" s="68">
        <v>30727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'七月'!F54</f>
        <v>254583</v>
      </c>
      <c r="D54" s="70">
        <v>158</v>
      </c>
      <c r="E54" s="68">
        <v>8</v>
      </c>
      <c r="F54" s="68">
        <f t="shared" si="0"/>
        <v>254733</v>
      </c>
      <c r="G54" s="68">
        <v>259008</v>
      </c>
      <c r="H54" s="68">
        <f>F54-G54</f>
        <v>-4275</v>
      </c>
    </row>
    <row r="55" spans="1:8" ht="15.75" customHeight="1">
      <c r="A55" s="64"/>
      <c r="B55" s="62" t="s">
        <v>63</v>
      </c>
      <c r="C55" s="68">
        <f>'七月'!F55</f>
        <v>0</v>
      </c>
      <c r="D55" s="68">
        <v>0</v>
      </c>
      <c r="E55" s="68">
        <v>0</v>
      </c>
      <c r="F55" s="68">
        <f t="shared" si="0"/>
        <v>0</v>
      </c>
      <c r="G55" s="68">
        <v>68170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'七月'!F56</f>
        <v>141868</v>
      </c>
      <c r="D56" s="68">
        <v>13</v>
      </c>
      <c r="E56" s="68">
        <v>2</v>
      </c>
      <c r="F56" s="68">
        <f t="shared" si="0"/>
        <v>141879</v>
      </c>
      <c r="G56" s="68">
        <v>140055</v>
      </c>
      <c r="H56" s="68">
        <f>F56-G56</f>
        <v>1824</v>
      </c>
    </row>
    <row r="57" spans="1:8" ht="15.75" customHeight="1">
      <c r="A57" s="66"/>
      <c r="B57" s="62" t="s">
        <v>65</v>
      </c>
      <c r="C57" s="68">
        <f>'七月'!F57</f>
        <v>0</v>
      </c>
      <c r="D57" s="68">
        <v>1</v>
      </c>
      <c r="E57" s="68">
        <v>0</v>
      </c>
      <c r="F57" s="68">
        <v>0</v>
      </c>
      <c r="G57" s="68">
        <v>29951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'七月'!F58</f>
        <v>113871</v>
      </c>
      <c r="D58" s="68">
        <v>45</v>
      </c>
      <c r="E58" s="68">
        <v>0</v>
      </c>
      <c r="F58" s="68">
        <f t="shared" si="0"/>
        <v>113916</v>
      </c>
      <c r="G58" s="68">
        <v>112370</v>
      </c>
      <c r="H58" s="68">
        <f>F58-G58</f>
        <v>1546</v>
      </c>
    </row>
    <row r="59" spans="1:8" ht="15.75" customHeight="1">
      <c r="A59" s="64"/>
      <c r="B59" s="62" t="s">
        <v>67</v>
      </c>
      <c r="C59" s="68">
        <f>'七月'!F59</f>
        <v>0</v>
      </c>
      <c r="D59" s="68">
        <v>0</v>
      </c>
      <c r="E59" s="68">
        <v>0</v>
      </c>
      <c r="F59" s="68">
        <f t="shared" si="0"/>
        <v>0</v>
      </c>
      <c r="G59" s="68">
        <v>37062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'七月'!F60</f>
        <v>69349</v>
      </c>
      <c r="D60" s="68">
        <v>46</v>
      </c>
      <c r="E60" s="68">
        <v>3</v>
      </c>
      <c r="F60" s="68">
        <f t="shared" si="0"/>
        <v>69392</v>
      </c>
      <c r="G60" s="68">
        <v>76199</v>
      </c>
      <c r="H60" s="68">
        <f>F60-G60</f>
        <v>-6807</v>
      </c>
    </row>
    <row r="61" spans="1:8" ht="15.75" customHeight="1">
      <c r="A61" s="64"/>
      <c r="B61" s="62" t="s">
        <v>69</v>
      </c>
      <c r="C61" s="68">
        <f>'七月'!F61</f>
        <v>0</v>
      </c>
      <c r="D61" s="68">
        <v>0</v>
      </c>
      <c r="E61" s="68">
        <v>0</v>
      </c>
      <c r="F61" s="68">
        <f t="shared" si="0"/>
        <v>0</v>
      </c>
      <c r="G61" s="68">
        <v>35962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'七月'!F62</f>
        <v>26297</v>
      </c>
      <c r="D62" s="68">
        <v>2</v>
      </c>
      <c r="E62" s="68">
        <v>0</v>
      </c>
      <c r="F62" s="68">
        <f t="shared" si="0"/>
        <v>26299</v>
      </c>
      <c r="G62" s="68">
        <v>29149</v>
      </c>
      <c r="H62" s="68">
        <f>F62-G62</f>
        <v>-2850</v>
      </c>
    </row>
    <row r="63" spans="1:12" ht="15.75" customHeight="1">
      <c r="A63" s="66"/>
      <c r="B63" s="62" t="s">
        <v>71</v>
      </c>
      <c r="C63" s="68">
        <f>'七月'!F63</f>
        <v>0</v>
      </c>
      <c r="D63" s="68">
        <v>0</v>
      </c>
      <c r="E63" s="68">
        <v>0</v>
      </c>
      <c r="F63" s="68">
        <f t="shared" si="0"/>
        <v>0</v>
      </c>
      <c r="G63" s="68">
        <v>17015</v>
      </c>
      <c r="H63" s="68">
        <v>0</v>
      </c>
      <c r="J63" s="83"/>
      <c r="K63" s="83"/>
      <c r="L63" s="83"/>
    </row>
    <row r="64" spans="1:12" ht="15.75" customHeight="1">
      <c r="A64" s="61" t="s">
        <v>72</v>
      </c>
      <c r="B64" s="62" t="s">
        <v>17</v>
      </c>
      <c r="C64" s="68">
        <f>'七月'!F64</f>
        <v>840456</v>
      </c>
      <c r="D64" s="68">
        <v>12</v>
      </c>
      <c r="E64" s="68">
        <v>72</v>
      </c>
      <c r="F64" s="68">
        <f t="shared" si="0"/>
        <v>840396</v>
      </c>
      <c r="G64" s="68">
        <v>921133</v>
      </c>
      <c r="H64" s="68">
        <f>F64-G64</f>
        <v>-80737</v>
      </c>
      <c r="J64" s="83"/>
      <c r="K64" s="83"/>
      <c r="L64" s="83"/>
    </row>
    <row r="65" spans="1:12" ht="15.75" customHeight="1">
      <c r="A65" s="63"/>
      <c r="B65" s="62" t="s">
        <v>98</v>
      </c>
      <c r="C65" s="68">
        <f>'七月'!F65</f>
        <v>0</v>
      </c>
      <c r="D65" s="68">
        <v>0</v>
      </c>
      <c r="E65" s="68">
        <v>0</v>
      </c>
      <c r="F65" s="68">
        <f t="shared" si="0"/>
        <v>0</v>
      </c>
      <c r="G65" s="68">
        <v>73623</v>
      </c>
      <c r="H65" s="68">
        <v>0</v>
      </c>
      <c r="J65" s="81"/>
      <c r="K65" s="81"/>
      <c r="L65" s="83"/>
    </row>
    <row r="66" spans="1:12" ht="15.75" customHeight="1">
      <c r="A66" s="63"/>
      <c r="B66" s="62" t="s">
        <v>20</v>
      </c>
      <c r="C66" s="68">
        <f>'七月'!F66</f>
        <v>0</v>
      </c>
      <c r="D66" s="68">
        <v>0</v>
      </c>
      <c r="E66" s="68">
        <v>0</v>
      </c>
      <c r="F66" s="68">
        <f t="shared" si="0"/>
        <v>0</v>
      </c>
      <c r="G66" s="68">
        <v>83821</v>
      </c>
      <c r="H66" s="68">
        <v>0</v>
      </c>
      <c r="J66" s="81"/>
      <c r="K66" s="81"/>
      <c r="L66" s="83"/>
    </row>
    <row r="67" spans="1:12" ht="15.75" customHeight="1">
      <c r="A67" s="63"/>
      <c r="B67" s="62" t="s">
        <v>99</v>
      </c>
      <c r="C67" s="68">
        <f>'七月'!F67</f>
        <v>0</v>
      </c>
      <c r="D67" s="68">
        <v>7</v>
      </c>
      <c r="E67" s="68">
        <v>36</v>
      </c>
      <c r="F67" s="68">
        <v>0</v>
      </c>
      <c r="G67" s="68">
        <v>112198</v>
      </c>
      <c r="H67" s="68">
        <v>0</v>
      </c>
      <c r="J67" s="81"/>
      <c r="K67" s="81"/>
      <c r="L67" s="83"/>
    </row>
    <row r="68" spans="1:12" ht="15.75" customHeight="1">
      <c r="A68" s="63"/>
      <c r="B68" s="62" t="s">
        <v>18</v>
      </c>
      <c r="C68" s="68">
        <f>'七月'!F68</f>
        <v>0</v>
      </c>
      <c r="D68" s="68">
        <v>0</v>
      </c>
      <c r="E68" s="68">
        <v>0</v>
      </c>
      <c r="F68" s="68">
        <f t="shared" si="0"/>
        <v>0</v>
      </c>
      <c r="G68" s="68">
        <v>83735</v>
      </c>
      <c r="H68" s="68">
        <v>0</v>
      </c>
      <c r="J68" s="81"/>
      <c r="K68" s="81"/>
      <c r="L68" s="83"/>
    </row>
    <row r="69" spans="1:12" ht="15.75" customHeight="1">
      <c r="A69" s="63"/>
      <c r="B69" s="62" t="s">
        <v>100</v>
      </c>
      <c r="C69" s="68">
        <f>'七月'!F69</f>
        <v>0</v>
      </c>
      <c r="D69" s="68">
        <v>0</v>
      </c>
      <c r="E69" s="68">
        <v>2</v>
      </c>
      <c r="F69" s="68">
        <v>0</v>
      </c>
      <c r="G69" s="68">
        <v>58891</v>
      </c>
      <c r="H69" s="68">
        <v>0</v>
      </c>
      <c r="J69" s="81"/>
      <c r="K69" s="81"/>
      <c r="L69" s="83"/>
    </row>
    <row r="70" spans="1:12" ht="15.75" customHeight="1">
      <c r="A70" s="63"/>
      <c r="B70" s="62" t="s">
        <v>101</v>
      </c>
      <c r="C70" s="68">
        <f>'七月'!F70</f>
        <v>0</v>
      </c>
      <c r="D70" s="68">
        <v>0</v>
      </c>
      <c r="E70" s="68">
        <v>0</v>
      </c>
      <c r="F70" s="68">
        <f t="shared" si="0"/>
        <v>0</v>
      </c>
      <c r="G70" s="68">
        <v>44558</v>
      </c>
      <c r="H70" s="68">
        <v>0</v>
      </c>
      <c r="J70" s="81"/>
      <c r="K70" s="81"/>
      <c r="L70" s="83"/>
    </row>
    <row r="71" spans="1:12" ht="15.75" customHeight="1">
      <c r="A71" s="63"/>
      <c r="B71" s="62" t="s">
        <v>102</v>
      </c>
      <c r="C71" s="68">
        <f>'七月'!F71</f>
        <v>0</v>
      </c>
      <c r="D71" s="68">
        <v>0</v>
      </c>
      <c r="E71" s="68">
        <v>0</v>
      </c>
      <c r="F71" s="68">
        <f>C71+D71-E71</f>
        <v>0</v>
      </c>
      <c r="G71" s="68">
        <v>71412</v>
      </c>
      <c r="H71" s="68">
        <v>0</v>
      </c>
      <c r="J71" s="81"/>
      <c r="K71" s="81"/>
      <c r="L71" s="83"/>
    </row>
    <row r="72" spans="1:12" ht="15.75" customHeight="1">
      <c r="A72" s="63"/>
      <c r="B72" s="62" t="s">
        <v>73</v>
      </c>
      <c r="C72" s="68">
        <f>'七月'!F72</f>
        <v>0</v>
      </c>
      <c r="D72" s="68">
        <v>0</v>
      </c>
      <c r="E72" s="68">
        <v>30</v>
      </c>
      <c r="F72" s="68">
        <v>0</v>
      </c>
      <c r="G72" s="68">
        <v>90552</v>
      </c>
      <c r="H72" s="68">
        <v>0</v>
      </c>
      <c r="J72" s="81"/>
      <c r="K72" s="81"/>
      <c r="L72" s="83"/>
    </row>
    <row r="73" spans="1:12" ht="15.75" customHeight="1">
      <c r="A73" s="63"/>
      <c r="B73" s="62" t="s">
        <v>74</v>
      </c>
      <c r="C73" s="68">
        <f>'七月'!F73</f>
        <v>0</v>
      </c>
      <c r="D73" s="68">
        <v>0</v>
      </c>
      <c r="E73" s="68">
        <v>0</v>
      </c>
      <c r="F73" s="68">
        <f>C73+D73-E73</f>
        <v>0</v>
      </c>
      <c r="G73" s="68">
        <v>37867</v>
      </c>
      <c r="H73" s="68">
        <v>0</v>
      </c>
      <c r="J73" s="81"/>
      <c r="K73" s="81"/>
      <c r="L73" s="83"/>
    </row>
    <row r="74" spans="1:12" ht="15.75" customHeight="1">
      <c r="A74" s="63"/>
      <c r="B74" s="62" t="s">
        <v>75</v>
      </c>
      <c r="C74" s="68">
        <f>'七月'!F74</f>
        <v>0</v>
      </c>
      <c r="D74" s="68">
        <v>4</v>
      </c>
      <c r="E74" s="68">
        <v>1</v>
      </c>
      <c r="F74" s="68">
        <v>0</v>
      </c>
      <c r="G74" s="68">
        <v>87014</v>
      </c>
      <c r="H74" s="68">
        <v>0</v>
      </c>
      <c r="J74" s="81"/>
      <c r="K74" s="81"/>
      <c r="L74" s="83"/>
    </row>
    <row r="75" spans="1:12" ht="15.75" customHeight="1">
      <c r="A75" s="63"/>
      <c r="B75" s="62" t="s">
        <v>103</v>
      </c>
      <c r="C75" s="68">
        <f>'七月'!F75</f>
        <v>0</v>
      </c>
      <c r="D75" s="68">
        <v>1</v>
      </c>
      <c r="E75" s="68">
        <v>3</v>
      </c>
      <c r="F75" s="68">
        <v>0</v>
      </c>
      <c r="G75" s="68">
        <v>94527</v>
      </c>
      <c r="H75" s="68">
        <v>0</v>
      </c>
      <c r="J75" s="81"/>
      <c r="K75" s="81"/>
      <c r="L75" s="83"/>
    </row>
    <row r="76" spans="1:12" ht="15.75" customHeight="1">
      <c r="A76" s="63"/>
      <c r="B76" s="62" t="s">
        <v>104</v>
      </c>
      <c r="C76" s="68">
        <f>'七月'!F76</f>
        <v>0</v>
      </c>
      <c r="D76" s="68">
        <v>0</v>
      </c>
      <c r="E76" s="68">
        <v>0</v>
      </c>
      <c r="F76" s="68">
        <f>C76+D76-E76</f>
        <v>0</v>
      </c>
      <c r="G76" s="68">
        <v>82935</v>
      </c>
      <c r="H76" s="68">
        <v>0</v>
      </c>
      <c r="J76" s="81"/>
      <c r="K76" s="81"/>
      <c r="L76" s="83"/>
    </row>
    <row r="77" spans="1:12" ht="15.75" customHeight="1">
      <c r="A77" s="61" t="s">
        <v>76</v>
      </c>
      <c r="B77" s="60" t="s">
        <v>17</v>
      </c>
      <c r="C77" s="68">
        <f>'七月'!F77</f>
        <v>515389</v>
      </c>
      <c r="D77" s="68">
        <v>350</v>
      </c>
      <c r="E77" s="68">
        <v>9</v>
      </c>
      <c r="F77" s="68">
        <f>C77+D77-E77</f>
        <v>515730</v>
      </c>
      <c r="G77" s="68">
        <v>534126</v>
      </c>
      <c r="H77" s="68">
        <f>F77-G77</f>
        <v>-18396</v>
      </c>
      <c r="J77" s="83"/>
      <c r="K77" s="81"/>
      <c r="L77" s="83"/>
    </row>
    <row r="78" spans="1:12" ht="15.75" customHeight="1">
      <c r="A78" s="63"/>
      <c r="B78" s="60" t="s">
        <v>77</v>
      </c>
      <c r="C78" s="68">
        <f>'七月'!F78</f>
        <v>0</v>
      </c>
      <c r="D78" s="68">
        <v>0</v>
      </c>
      <c r="E78" s="68">
        <v>0</v>
      </c>
      <c r="F78" s="68">
        <f>C78+D78-E78</f>
        <v>0</v>
      </c>
      <c r="G78" s="68">
        <v>11252</v>
      </c>
      <c r="H78" s="68">
        <v>0</v>
      </c>
      <c r="J78" s="83"/>
      <c r="K78" s="83"/>
      <c r="L78" s="83"/>
    </row>
    <row r="79" spans="1:12" ht="15.75" customHeight="1">
      <c r="A79" s="63"/>
      <c r="B79" s="60" t="s">
        <v>78</v>
      </c>
      <c r="C79" s="68">
        <f>'七月'!F79</f>
        <v>0</v>
      </c>
      <c r="D79" s="68">
        <v>85</v>
      </c>
      <c r="E79" s="68">
        <v>0</v>
      </c>
      <c r="F79" s="68">
        <v>0</v>
      </c>
      <c r="G79" s="68">
        <v>38788</v>
      </c>
      <c r="H79" s="68">
        <v>0</v>
      </c>
      <c r="J79" s="83"/>
      <c r="K79" s="83"/>
      <c r="L79" s="83"/>
    </row>
    <row r="80" spans="1:8" ht="15.75" customHeight="1">
      <c r="A80" s="63"/>
      <c r="B80" s="60" t="s">
        <v>79</v>
      </c>
      <c r="C80" s="68">
        <f>'七月'!F80</f>
        <v>0</v>
      </c>
      <c r="D80" s="68">
        <v>29</v>
      </c>
      <c r="E80" s="68">
        <v>0</v>
      </c>
      <c r="F80" s="68">
        <v>0</v>
      </c>
      <c r="G80" s="68">
        <v>65702</v>
      </c>
      <c r="H80" s="68">
        <v>0</v>
      </c>
    </row>
    <row r="81" spans="1:8" ht="15.75" customHeight="1">
      <c r="A81" s="63"/>
      <c r="B81" s="60" t="s">
        <v>80</v>
      </c>
      <c r="C81" s="68">
        <f>'七月'!F81</f>
        <v>0</v>
      </c>
      <c r="D81" s="68">
        <v>129</v>
      </c>
      <c r="E81" s="68">
        <v>0</v>
      </c>
      <c r="F81" s="68">
        <v>0</v>
      </c>
      <c r="G81" s="68">
        <v>53334</v>
      </c>
      <c r="H81" s="68">
        <v>0</v>
      </c>
    </row>
    <row r="82" spans="1:8" ht="15.75" customHeight="1">
      <c r="A82" s="63"/>
      <c r="B82" s="60" t="s">
        <v>81</v>
      </c>
      <c r="C82" s="68">
        <f>'七月'!F82</f>
        <v>0</v>
      </c>
      <c r="D82" s="68">
        <v>0</v>
      </c>
      <c r="E82" s="68">
        <v>1</v>
      </c>
      <c r="F82" s="68">
        <v>0</v>
      </c>
      <c r="G82" s="68">
        <v>122923</v>
      </c>
      <c r="H82" s="68">
        <v>0</v>
      </c>
    </row>
    <row r="83" spans="1:8" ht="15.75" customHeight="1">
      <c r="A83" s="63"/>
      <c r="B83" s="60" t="s">
        <v>82</v>
      </c>
      <c r="C83" s="68">
        <f>'七月'!F83</f>
        <v>0</v>
      </c>
      <c r="D83" s="68">
        <v>0</v>
      </c>
      <c r="E83" s="68">
        <v>0</v>
      </c>
      <c r="F83" s="68">
        <v>0</v>
      </c>
      <c r="G83" s="68">
        <v>22704</v>
      </c>
      <c r="H83" s="68">
        <v>0</v>
      </c>
    </row>
    <row r="84" spans="1:8" ht="15.75" customHeight="1">
      <c r="A84" s="63"/>
      <c r="B84" s="60" t="s">
        <v>83</v>
      </c>
      <c r="C84" s="68">
        <f>'七月'!F84</f>
        <v>0</v>
      </c>
      <c r="D84" s="68">
        <v>36</v>
      </c>
      <c r="E84" s="68">
        <v>1</v>
      </c>
      <c r="F84" s="68">
        <v>0</v>
      </c>
      <c r="G84" s="68">
        <v>12154</v>
      </c>
      <c r="H84" s="68">
        <v>0</v>
      </c>
    </row>
    <row r="85" spans="1:8" ht="15.75" customHeight="1">
      <c r="A85" s="63"/>
      <c r="B85" s="60" t="s">
        <v>84</v>
      </c>
      <c r="C85" s="68">
        <f>'七月'!F85</f>
        <v>0</v>
      </c>
      <c r="D85" s="68">
        <v>1</v>
      </c>
      <c r="E85" s="68">
        <v>0</v>
      </c>
      <c r="F85" s="68">
        <v>0</v>
      </c>
      <c r="G85" s="68">
        <v>68721</v>
      </c>
      <c r="H85" s="68">
        <v>0</v>
      </c>
    </row>
    <row r="86" spans="1:8" ht="15.75" customHeight="1">
      <c r="A86" s="63"/>
      <c r="B86" s="60" t="s">
        <v>85</v>
      </c>
      <c r="C86" s="68">
        <f>'七月'!F86</f>
        <v>0</v>
      </c>
      <c r="D86" s="68">
        <v>45</v>
      </c>
      <c r="E86" s="68">
        <v>0</v>
      </c>
      <c r="F86" s="68">
        <v>0</v>
      </c>
      <c r="G86" s="68">
        <v>70017</v>
      </c>
      <c r="H86" s="68">
        <v>0</v>
      </c>
    </row>
    <row r="87" spans="1:8" ht="15.75" customHeight="1">
      <c r="A87" s="63"/>
      <c r="B87" s="60" t="s">
        <v>86</v>
      </c>
      <c r="C87" s="68">
        <f>'七月'!F87</f>
        <v>0</v>
      </c>
      <c r="D87" s="68">
        <v>1</v>
      </c>
      <c r="E87" s="68">
        <v>0</v>
      </c>
      <c r="F87" s="68">
        <v>0</v>
      </c>
      <c r="G87" s="68">
        <v>10740</v>
      </c>
      <c r="H87" s="68">
        <v>0</v>
      </c>
    </row>
    <row r="88" spans="1:8" ht="15.75" customHeight="1">
      <c r="A88" s="64"/>
      <c r="B88" s="60" t="s">
        <v>87</v>
      </c>
      <c r="C88" s="68">
        <f>'七月'!F88</f>
        <v>0</v>
      </c>
      <c r="D88" s="68">
        <v>24</v>
      </c>
      <c r="E88" s="68">
        <v>0</v>
      </c>
      <c r="F88" s="68">
        <v>0</v>
      </c>
      <c r="G88" s="68">
        <v>57791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6" sqref="H6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06" t="s">
        <v>116</v>
      </c>
      <c r="B1" s="107"/>
      <c r="C1" s="107"/>
      <c r="D1" s="107"/>
      <c r="E1" s="107"/>
    </row>
    <row r="2" spans="1:8" ht="16.5">
      <c r="A2" s="108" t="s">
        <v>129</v>
      </c>
      <c r="B2" s="109"/>
      <c r="C2" s="109"/>
      <c r="D2" s="109"/>
      <c r="E2" s="109"/>
      <c r="H2" s="21" t="s">
        <v>105</v>
      </c>
    </row>
    <row r="3" spans="1:8" ht="15.75" customHeight="1">
      <c r="A3" s="110" t="s">
        <v>110</v>
      </c>
      <c r="B3" s="111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2"/>
      <c r="B4" s="113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14"/>
      <c r="B5" s="115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68">
        <f>'八月'!F6</f>
        <v>7184247</v>
      </c>
      <c r="D6" s="68">
        <f>D7+D64+D77</f>
        <v>7140</v>
      </c>
      <c r="E6" s="68">
        <f>E7+E64+E77</f>
        <v>213</v>
      </c>
      <c r="F6" s="68">
        <f>C6+D6-E6</f>
        <v>7191174</v>
      </c>
      <c r="G6" s="68">
        <v>7127510</v>
      </c>
      <c r="H6" s="68">
        <f>F6-G6</f>
        <v>63664</v>
      </c>
    </row>
    <row r="7" spans="1:8" ht="15.75" customHeight="1">
      <c r="A7" s="59"/>
      <c r="B7" s="60" t="s">
        <v>15</v>
      </c>
      <c r="C7" s="68">
        <f>'八月'!F7</f>
        <v>5826837</v>
      </c>
      <c r="D7" s="68">
        <f>D8+D12+D19+D23+D24+D25+D27+D31+D33+D35+D37+D39+D40+D41+D48+D51+D54+D56+D58+D60+D62</f>
        <v>6372</v>
      </c>
      <c r="E7" s="68">
        <f>E8+E12+E19+E23+E24+E25+E27+E31+E33+E35+E37+E39+E40+E41+E48+E51+E54+E56+E58+E60+E62</f>
        <v>158</v>
      </c>
      <c r="F7" s="68">
        <f aca="true" t="shared" si="0" ref="F7:F64">C7+D7-E7</f>
        <v>5833051</v>
      </c>
      <c r="G7" s="68">
        <v>5669208</v>
      </c>
      <c r="H7" s="68">
        <f>F7-G7</f>
        <v>163843</v>
      </c>
    </row>
    <row r="8" spans="1:8" ht="15.75" customHeight="1">
      <c r="A8" s="61" t="s">
        <v>16</v>
      </c>
      <c r="B8" s="62" t="s">
        <v>17</v>
      </c>
      <c r="C8" s="68">
        <f>'八月'!F8</f>
        <v>150026</v>
      </c>
      <c r="D8" s="68">
        <v>0</v>
      </c>
      <c r="E8" s="68">
        <v>0</v>
      </c>
      <c r="F8" s="68">
        <f t="shared" si="0"/>
        <v>150026</v>
      </c>
      <c r="G8" s="68">
        <v>138316</v>
      </c>
      <c r="H8" s="68">
        <f>F8-G8</f>
        <v>11710</v>
      </c>
    </row>
    <row r="9" spans="1:8" ht="15.75" customHeight="1">
      <c r="A9" s="63"/>
      <c r="B9" s="62" t="s">
        <v>18</v>
      </c>
      <c r="C9" s="68">
        <f>'八月'!F9</f>
        <v>0</v>
      </c>
      <c r="D9" s="68">
        <v>0</v>
      </c>
      <c r="E9" s="68">
        <v>0</v>
      </c>
      <c r="F9" s="68">
        <f t="shared" si="0"/>
        <v>0</v>
      </c>
      <c r="G9" s="68">
        <v>18639</v>
      </c>
      <c r="H9" s="68">
        <v>0</v>
      </c>
    </row>
    <row r="10" spans="1:8" ht="15.75" customHeight="1">
      <c r="A10" s="63"/>
      <c r="B10" s="62" t="s">
        <v>19</v>
      </c>
      <c r="C10" s="68">
        <f>'八月'!F10</f>
        <v>0</v>
      </c>
      <c r="D10" s="68">
        <v>0</v>
      </c>
      <c r="E10" s="68">
        <v>0</v>
      </c>
      <c r="F10" s="68">
        <f t="shared" si="0"/>
        <v>0</v>
      </c>
      <c r="G10" s="68">
        <v>21091</v>
      </c>
      <c r="H10" s="68">
        <v>0</v>
      </c>
    </row>
    <row r="11" spans="1:8" ht="15.75" customHeight="1">
      <c r="A11" s="64"/>
      <c r="B11" s="62" t="s">
        <v>20</v>
      </c>
      <c r="C11" s="68">
        <f>'八月'!F11</f>
        <v>0</v>
      </c>
      <c r="D11" s="68">
        <v>0</v>
      </c>
      <c r="E11" s="68">
        <v>0</v>
      </c>
      <c r="F11" s="68">
        <f t="shared" si="0"/>
        <v>0</v>
      </c>
      <c r="G11" s="68">
        <v>18872</v>
      </c>
      <c r="H11" s="68">
        <v>0</v>
      </c>
    </row>
    <row r="12" spans="1:8" ht="15.75" customHeight="1">
      <c r="A12" s="65" t="s">
        <v>21</v>
      </c>
      <c r="B12" s="62" t="s">
        <v>22</v>
      </c>
      <c r="C12" s="68">
        <f>'八月'!F12</f>
        <v>1309253</v>
      </c>
      <c r="D12" s="68">
        <v>129</v>
      </c>
      <c r="E12" s="68">
        <v>17</v>
      </c>
      <c r="F12" s="68">
        <f t="shared" si="0"/>
        <v>1309365</v>
      </c>
      <c r="G12" s="68">
        <v>1238103</v>
      </c>
      <c r="H12" s="68">
        <f>F12-G12</f>
        <v>71262</v>
      </c>
    </row>
    <row r="13" spans="1:8" ht="15.75" customHeight="1">
      <c r="A13" s="66"/>
      <c r="B13" s="62" t="s">
        <v>23</v>
      </c>
      <c r="C13" s="68">
        <f>'八月'!F13</f>
        <v>0</v>
      </c>
      <c r="D13" s="68">
        <v>4</v>
      </c>
      <c r="E13" s="68">
        <v>1</v>
      </c>
      <c r="F13" s="68">
        <v>0</v>
      </c>
      <c r="G13" s="68">
        <v>174316</v>
      </c>
      <c r="H13" s="68">
        <v>0</v>
      </c>
    </row>
    <row r="14" spans="1:8" ht="15.75" customHeight="1">
      <c r="A14" s="66"/>
      <c r="B14" s="62" t="s">
        <v>24</v>
      </c>
      <c r="C14" s="68">
        <f>'八月'!F14</f>
        <v>0</v>
      </c>
      <c r="D14" s="68">
        <v>53</v>
      </c>
      <c r="E14" s="68">
        <v>1</v>
      </c>
      <c r="F14" s="68">
        <v>0</v>
      </c>
      <c r="G14" s="68">
        <v>125961</v>
      </c>
      <c r="H14" s="68">
        <v>0</v>
      </c>
    </row>
    <row r="15" spans="1:8" ht="15.75" customHeight="1">
      <c r="A15" s="66"/>
      <c r="B15" s="62" t="s">
        <v>25</v>
      </c>
      <c r="C15" s="68">
        <f>'八月'!F15</f>
        <v>0</v>
      </c>
      <c r="D15" s="68">
        <v>0</v>
      </c>
      <c r="E15" s="68">
        <v>1</v>
      </c>
      <c r="F15" s="68">
        <v>0</v>
      </c>
      <c r="G15" s="68">
        <v>142290</v>
      </c>
      <c r="H15" s="68">
        <v>0</v>
      </c>
    </row>
    <row r="16" spans="1:8" ht="15.75" customHeight="1">
      <c r="A16" s="66"/>
      <c r="B16" s="62" t="s">
        <v>26</v>
      </c>
      <c r="C16" s="68">
        <f>'八月'!F16</f>
        <v>0</v>
      </c>
      <c r="D16" s="68">
        <v>0</v>
      </c>
      <c r="E16" s="68">
        <v>2</v>
      </c>
      <c r="F16" s="68">
        <v>0</v>
      </c>
      <c r="G16" s="68">
        <v>84777</v>
      </c>
      <c r="H16" s="68">
        <v>0</v>
      </c>
    </row>
    <row r="17" spans="1:8" ht="15.75" customHeight="1">
      <c r="A17" s="66"/>
      <c r="B17" s="62" t="s">
        <v>27</v>
      </c>
      <c r="C17" s="68">
        <f>'八月'!F17</f>
        <v>0</v>
      </c>
      <c r="D17" s="68">
        <v>0</v>
      </c>
      <c r="E17" s="68">
        <v>1</v>
      </c>
      <c r="F17" s="68">
        <v>0</v>
      </c>
      <c r="G17" s="68">
        <v>106129</v>
      </c>
      <c r="H17" s="68">
        <v>0</v>
      </c>
    </row>
    <row r="18" spans="1:8" ht="15.75" customHeight="1">
      <c r="A18" s="66"/>
      <c r="B18" s="62" t="s">
        <v>28</v>
      </c>
      <c r="C18" s="68">
        <f>'八月'!F18</f>
        <v>0</v>
      </c>
      <c r="D18" s="68">
        <v>12</v>
      </c>
      <c r="E18" s="68">
        <v>0</v>
      </c>
      <c r="F18" s="68">
        <v>0</v>
      </c>
      <c r="G18" s="68">
        <v>121504</v>
      </c>
      <c r="H18" s="68">
        <v>0</v>
      </c>
    </row>
    <row r="19" spans="1:8" ht="15.75" customHeight="1">
      <c r="A19" s="61" t="s">
        <v>29</v>
      </c>
      <c r="B19" s="62" t="s">
        <v>22</v>
      </c>
      <c r="C19" s="68">
        <f>'八月'!F19</f>
        <v>613800</v>
      </c>
      <c r="D19" s="68">
        <v>1706</v>
      </c>
      <c r="E19" s="68">
        <v>0</v>
      </c>
      <c r="F19" s="68">
        <f t="shared" si="0"/>
        <v>615506</v>
      </c>
      <c r="G19" s="68">
        <v>570184</v>
      </c>
      <c r="H19" s="68">
        <f>F19-G19</f>
        <v>45322</v>
      </c>
    </row>
    <row r="20" spans="1:8" ht="15.75" customHeight="1">
      <c r="A20" s="63"/>
      <c r="B20" s="62" t="s">
        <v>30</v>
      </c>
      <c r="C20" s="68">
        <f>'八月'!F20</f>
        <v>0</v>
      </c>
      <c r="D20" s="68">
        <v>0</v>
      </c>
      <c r="E20" s="68">
        <v>0</v>
      </c>
      <c r="F20" s="68">
        <f t="shared" si="0"/>
        <v>0</v>
      </c>
      <c r="G20" s="68">
        <v>120913</v>
      </c>
      <c r="H20" s="68">
        <v>0</v>
      </c>
    </row>
    <row r="21" spans="1:8" ht="15.75" customHeight="1">
      <c r="A21" s="63"/>
      <c r="B21" s="62" t="s">
        <v>31</v>
      </c>
      <c r="C21" s="68">
        <f>'八月'!F21</f>
        <v>0</v>
      </c>
      <c r="D21" s="68">
        <v>0</v>
      </c>
      <c r="E21" s="68">
        <v>0</v>
      </c>
      <c r="F21" s="68">
        <f t="shared" si="0"/>
        <v>0</v>
      </c>
      <c r="G21" s="68">
        <v>108454</v>
      </c>
      <c r="H21" s="68">
        <v>0</v>
      </c>
    </row>
    <row r="22" spans="1:8" ht="15.75" customHeight="1">
      <c r="A22" s="64"/>
      <c r="B22" s="62" t="s">
        <v>32</v>
      </c>
      <c r="C22" s="68">
        <f>'八月'!F22</f>
        <v>0</v>
      </c>
      <c r="D22" s="68">
        <v>0</v>
      </c>
      <c r="E22" s="68">
        <v>0</v>
      </c>
      <c r="F22" s="68">
        <f t="shared" si="0"/>
        <v>0</v>
      </c>
      <c r="G22" s="68">
        <v>40222</v>
      </c>
      <c r="H22" s="68">
        <v>0</v>
      </c>
    </row>
    <row r="23" spans="1:8" ht="15.75" customHeight="1">
      <c r="A23" s="65" t="s">
        <v>33</v>
      </c>
      <c r="B23" s="62" t="s">
        <v>33</v>
      </c>
      <c r="C23" s="68">
        <f>'八月'!F23</f>
        <v>130966</v>
      </c>
      <c r="D23" s="68">
        <v>11</v>
      </c>
      <c r="E23" s="68">
        <v>3</v>
      </c>
      <c r="F23" s="68">
        <f t="shared" si="0"/>
        <v>130974</v>
      </c>
      <c r="G23" s="68">
        <v>122706</v>
      </c>
      <c r="H23" s="68">
        <f>F23-G23</f>
        <v>8268</v>
      </c>
    </row>
    <row r="24" spans="1:8" ht="15.75" customHeight="1">
      <c r="A24" s="62" t="s">
        <v>34</v>
      </c>
      <c r="B24" s="62" t="s">
        <v>34</v>
      </c>
      <c r="C24" s="68">
        <f>'八月'!F24</f>
        <v>126687</v>
      </c>
      <c r="D24" s="68">
        <v>335</v>
      </c>
      <c r="E24" s="68">
        <v>2</v>
      </c>
      <c r="F24" s="68">
        <f t="shared" si="0"/>
        <v>127020</v>
      </c>
      <c r="G24" s="68">
        <v>131073</v>
      </c>
      <c r="H24" s="68">
        <f>F24-G24</f>
        <v>-4053</v>
      </c>
    </row>
    <row r="25" spans="1:8" ht="15.75" customHeight="1">
      <c r="A25" s="65" t="s">
        <v>35</v>
      </c>
      <c r="B25" s="62" t="s">
        <v>22</v>
      </c>
      <c r="C25" s="68">
        <f>'八月'!F25</f>
        <v>148538</v>
      </c>
      <c r="D25" s="68">
        <v>86</v>
      </c>
      <c r="E25" s="68">
        <v>0</v>
      </c>
      <c r="F25" s="68">
        <f t="shared" si="0"/>
        <v>148624</v>
      </c>
      <c r="G25" s="68">
        <v>154277</v>
      </c>
      <c r="H25" s="68">
        <f>F25-G25</f>
        <v>-5653</v>
      </c>
    </row>
    <row r="26" spans="1:8" ht="15.75" customHeight="1">
      <c r="A26" s="66"/>
      <c r="B26" s="62" t="s">
        <v>36</v>
      </c>
      <c r="C26" s="68">
        <f>'八月'!F26</f>
        <v>0</v>
      </c>
      <c r="D26" s="68">
        <v>0</v>
      </c>
      <c r="E26" s="68">
        <v>0</v>
      </c>
      <c r="F26" s="68">
        <v>0</v>
      </c>
      <c r="G26" s="68">
        <v>25860</v>
      </c>
      <c r="H26" s="68">
        <v>0</v>
      </c>
    </row>
    <row r="27" spans="1:8" ht="15.75" customHeight="1">
      <c r="A27" s="61" t="s">
        <v>37</v>
      </c>
      <c r="B27" s="62" t="s">
        <v>17</v>
      </c>
      <c r="C27" s="68">
        <f>'八月'!F27</f>
        <v>404141</v>
      </c>
      <c r="D27" s="68">
        <v>656</v>
      </c>
      <c r="E27" s="68">
        <v>8</v>
      </c>
      <c r="F27" s="68">
        <f t="shared" si="0"/>
        <v>404789</v>
      </c>
      <c r="G27" s="68">
        <v>338402</v>
      </c>
      <c r="H27" s="68">
        <f>F27-G27</f>
        <v>66387</v>
      </c>
    </row>
    <row r="28" spans="1:8" ht="15.75" customHeight="1">
      <c r="A28" s="63"/>
      <c r="B28" s="62" t="s">
        <v>38</v>
      </c>
      <c r="C28" s="68">
        <f>'八月'!F28</f>
        <v>0</v>
      </c>
      <c r="D28" s="68">
        <v>0</v>
      </c>
      <c r="E28" s="68">
        <v>0</v>
      </c>
      <c r="F28" s="68">
        <f t="shared" si="0"/>
        <v>0</v>
      </c>
      <c r="G28" s="68">
        <v>73481</v>
      </c>
      <c r="H28" s="68">
        <v>0</v>
      </c>
    </row>
    <row r="29" spans="1:8" ht="15.75" customHeight="1">
      <c r="A29" s="63"/>
      <c r="B29" s="62" t="s">
        <v>39</v>
      </c>
      <c r="C29" s="68">
        <f>'八月'!F29</f>
        <v>0</v>
      </c>
      <c r="D29" s="68">
        <v>0</v>
      </c>
      <c r="E29" s="68">
        <v>0</v>
      </c>
      <c r="F29" s="68">
        <f t="shared" si="0"/>
        <v>0</v>
      </c>
      <c r="G29" s="68">
        <v>8194</v>
      </c>
      <c r="H29" s="68">
        <v>0</v>
      </c>
    </row>
    <row r="30" spans="1:8" ht="15.75" customHeight="1">
      <c r="A30" s="64"/>
      <c r="B30" s="62" t="s">
        <v>40</v>
      </c>
      <c r="C30" s="68">
        <f>'八月'!F30</f>
        <v>0</v>
      </c>
      <c r="D30" s="68">
        <v>0</v>
      </c>
      <c r="E30" s="68">
        <v>0</v>
      </c>
      <c r="F30" s="68">
        <f t="shared" si="0"/>
        <v>0</v>
      </c>
      <c r="G30" s="68">
        <v>44880</v>
      </c>
      <c r="H30" s="68">
        <v>0</v>
      </c>
    </row>
    <row r="31" spans="1:8" ht="15.75" customHeight="1">
      <c r="A31" s="61" t="s">
        <v>41</v>
      </c>
      <c r="B31" s="62" t="s">
        <v>22</v>
      </c>
      <c r="C31" s="68">
        <f>'八月'!F31</f>
        <v>426780</v>
      </c>
      <c r="D31" s="70">
        <v>387</v>
      </c>
      <c r="E31" s="68">
        <v>0</v>
      </c>
      <c r="F31" s="68">
        <f t="shared" si="0"/>
        <v>427167</v>
      </c>
      <c r="G31" s="68">
        <v>421425</v>
      </c>
      <c r="H31" s="68">
        <f>F31-G31</f>
        <v>5742</v>
      </c>
    </row>
    <row r="32" spans="1:8" ht="15.75" customHeight="1">
      <c r="A32" s="64"/>
      <c r="B32" s="62" t="s">
        <v>42</v>
      </c>
      <c r="C32" s="68">
        <f>'八月'!F32</f>
        <v>0</v>
      </c>
      <c r="D32" s="68">
        <v>0</v>
      </c>
      <c r="E32" s="68">
        <v>0</v>
      </c>
      <c r="F32" s="68">
        <f t="shared" si="0"/>
        <v>0</v>
      </c>
      <c r="G32" s="68">
        <v>44906</v>
      </c>
      <c r="H32" s="68">
        <v>0</v>
      </c>
    </row>
    <row r="33" spans="1:8" ht="15.75" customHeight="1">
      <c r="A33" s="65" t="s">
        <v>43</v>
      </c>
      <c r="B33" s="62" t="s">
        <v>22</v>
      </c>
      <c r="C33" s="68">
        <f>'八月'!F33</f>
        <v>361934</v>
      </c>
      <c r="D33" s="68">
        <v>68</v>
      </c>
      <c r="E33" s="68">
        <v>1</v>
      </c>
      <c r="F33" s="68">
        <f t="shared" si="0"/>
        <v>362001</v>
      </c>
      <c r="G33" s="68">
        <v>335796</v>
      </c>
      <c r="H33" s="68">
        <f>F33-G33</f>
        <v>26205</v>
      </c>
    </row>
    <row r="34" spans="1:8" ht="15.75" customHeight="1">
      <c r="A34" s="66"/>
      <c r="B34" s="62" t="s">
        <v>44</v>
      </c>
      <c r="C34" s="68">
        <f>'八月'!F34</f>
        <v>0</v>
      </c>
      <c r="D34" s="68">
        <v>0</v>
      </c>
      <c r="E34" s="68">
        <v>0</v>
      </c>
      <c r="F34" s="68">
        <f t="shared" si="0"/>
        <v>0</v>
      </c>
      <c r="G34" s="68">
        <v>65550</v>
      </c>
      <c r="H34" s="68">
        <v>0</v>
      </c>
    </row>
    <row r="35" spans="1:8" ht="15.75" customHeight="1">
      <c r="A35" s="61" t="s">
        <v>45</v>
      </c>
      <c r="B35" s="62" t="s">
        <v>22</v>
      </c>
      <c r="C35" s="68">
        <f>'八月'!F35</f>
        <v>150930</v>
      </c>
      <c r="D35" s="68">
        <v>45</v>
      </c>
      <c r="E35" s="68">
        <v>3</v>
      </c>
      <c r="F35" s="68">
        <f t="shared" si="0"/>
        <v>150972</v>
      </c>
      <c r="G35" s="68">
        <v>158776</v>
      </c>
      <c r="H35" s="68">
        <f>F35-G35</f>
        <v>-7804</v>
      </c>
    </row>
    <row r="36" spans="1:8" ht="15.75" customHeight="1">
      <c r="A36" s="64"/>
      <c r="B36" s="62" t="s">
        <v>46</v>
      </c>
      <c r="C36" s="68">
        <f>'八月'!F36</f>
        <v>0</v>
      </c>
      <c r="D36" s="68">
        <v>0</v>
      </c>
      <c r="E36" s="68">
        <v>0</v>
      </c>
      <c r="F36" s="68">
        <f t="shared" si="0"/>
        <v>0</v>
      </c>
      <c r="G36" s="68">
        <v>31015</v>
      </c>
      <c r="H36" s="68">
        <v>0</v>
      </c>
    </row>
    <row r="37" spans="1:8" ht="15.75" customHeight="1">
      <c r="A37" s="61" t="s">
        <v>47</v>
      </c>
      <c r="B37" s="62" t="s">
        <v>22</v>
      </c>
      <c r="C37" s="68">
        <f>'八月'!F37</f>
        <v>188880</v>
      </c>
      <c r="D37" s="68">
        <v>40</v>
      </c>
      <c r="E37" s="68">
        <v>0</v>
      </c>
      <c r="F37" s="68">
        <f t="shared" si="0"/>
        <v>188920</v>
      </c>
      <c r="G37" s="68">
        <v>210043</v>
      </c>
      <c r="H37" s="68">
        <f>F37-G37</f>
        <v>-21123</v>
      </c>
    </row>
    <row r="38" spans="1:8" ht="15.75" customHeight="1">
      <c r="A38" s="64"/>
      <c r="B38" s="62" t="s">
        <v>48</v>
      </c>
      <c r="C38" s="68">
        <f>'八月'!F38</f>
        <v>0</v>
      </c>
      <c r="D38" s="68">
        <v>0</v>
      </c>
      <c r="E38" s="68">
        <v>0</v>
      </c>
      <c r="F38" s="68">
        <f t="shared" si="0"/>
        <v>0</v>
      </c>
      <c r="G38" s="68">
        <v>30549</v>
      </c>
      <c r="H38" s="68">
        <v>0</v>
      </c>
    </row>
    <row r="39" spans="1:8" ht="15.75" customHeight="1">
      <c r="A39" s="62" t="s">
        <v>49</v>
      </c>
      <c r="B39" s="62" t="s">
        <v>49</v>
      </c>
      <c r="C39" s="68">
        <f>'八月'!F39</f>
        <v>92523</v>
      </c>
      <c r="D39" s="68">
        <v>122</v>
      </c>
      <c r="E39" s="68">
        <v>9</v>
      </c>
      <c r="F39" s="68">
        <f t="shared" si="0"/>
        <v>92636</v>
      </c>
      <c r="G39" s="68">
        <v>85948</v>
      </c>
      <c r="H39" s="68">
        <f>F39-G39</f>
        <v>6688</v>
      </c>
    </row>
    <row r="40" spans="1:8" ht="15.75" customHeight="1">
      <c r="A40" s="62" t="s">
        <v>50</v>
      </c>
      <c r="B40" s="62" t="s">
        <v>22</v>
      </c>
      <c r="C40" s="68">
        <f>'八月'!F40</f>
        <v>155280</v>
      </c>
      <c r="D40" s="68">
        <v>100</v>
      </c>
      <c r="E40" s="68">
        <v>0</v>
      </c>
      <c r="F40" s="68">
        <f t="shared" si="0"/>
        <v>155380</v>
      </c>
      <c r="G40" s="68">
        <v>162179</v>
      </c>
      <c r="H40" s="68">
        <f>F40-G40</f>
        <v>-6799</v>
      </c>
    </row>
    <row r="41" spans="1:8" ht="15.75" customHeight="1">
      <c r="A41" s="61" t="s">
        <v>51</v>
      </c>
      <c r="B41" s="62" t="s">
        <v>17</v>
      </c>
      <c r="C41" s="68">
        <f>'八月'!F41</f>
        <v>254987</v>
      </c>
      <c r="D41" s="68">
        <v>60</v>
      </c>
      <c r="E41" s="68">
        <v>1</v>
      </c>
      <c r="F41" s="68">
        <f t="shared" si="0"/>
        <v>255046</v>
      </c>
      <c r="G41" s="68">
        <v>246670</v>
      </c>
      <c r="H41" s="68">
        <f>F41-G41</f>
        <v>8376</v>
      </c>
    </row>
    <row r="42" spans="1:8" ht="15.75" customHeight="1">
      <c r="A42" s="63"/>
      <c r="B42" s="62" t="s">
        <v>52</v>
      </c>
      <c r="C42" s="68">
        <f>'八月'!F42</f>
        <v>0</v>
      </c>
      <c r="D42" s="68">
        <v>0</v>
      </c>
      <c r="E42" s="68">
        <v>0</v>
      </c>
      <c r="F42" s="68">
        <f t="shared" si="0"/>
        <v>0</v>
      </c>
      <c r="G42" s="68">
        <v>42295</v>
      </c>
      <c r="H42" s="68">
        <v>0</v>
      </c>
    </row>
    <row r="43" spans="1:8" ht="15.75" customHeight="1">
      <c r="A43" s="63"/>
      <c r="B43" s="62" t="s">
        <v>39</v>
      </c>
      <c r="C43" s="68">
        <f>'八月'!F43</f>
        <v>0</v>
      </c>
      <c r="D43" s="68">
        <v>0</v>
      </c>
      <c r="E43" s="68">
        <v>0</v>
      </c>
      <c r="F43" s="68">
        <f t="shared" si="0"/>
        <v>0</v>
      </c>
      <c r="G43" s="68">
        <v>29717</v>
      </c>
      <c r="H43" s="68">
        <v>0</v>
      </c>
    </row>
    <row r="44" spans="1:8" ht="15.75" customHeight="1">
      <c r="A44" s="63"/>
      <c r="B44" s="62" t="s">
        <v>53</v>
      </c>
      <c r="C44" s="68">
        <f>'八月'!F44</f>
        <v>0</v>
      </c>
      <c r="D44" s="68">
        <v>0</v>
      </c>
      <c r="E44" s="68">
        <v>0</v>
      </c>
      <c r="F44" s="68">
        <f t="shared" si="0"/>
        <v>0</v>
      </c>
      <c r="G44" s="68">
        <v>41860</v>
      </c>
      <c r="H44" s="68">
        <v>0</v>
      </c>
    </row>
    <row r="45" spans="1:8" ht="15.75" customHeight="1">
      <c r="A45" s="63"/>
      <c r="B45" s="62" t="s">
        <v>54</v>
      </c>
      <c r="C45" s="68">
        <f>'八月'!F45</f>
        <v>0</v>
      </c>
      <c r="D45" s="68">
        <v>0</v>
      </c>
      <c r="E45" s="68">
        <v>0</v>
      </c>
      <c r="F45" s="68">
        <f t="shared" si="0"/>
        <v>0</v>
      </c>
      <c r="G45" s="68">
        <v>65989</v>
      </c>
      <c r="H45" s="68">
        <v>0</v>
      </c>
    </row>
    <row r="46" spans="1:8" ht="15.75" customHeight="1">
      <c r="A46" s="63"/>
      <c r="B46" s="62" t="s">
        <v>55</v>
      </c>
      <c r="C46" s="68">
        <f>'八月'!F46</f>
        <v>0</v>
      </c>
      <c r="D46" s="68">
        <v>0</v>
      </c>
      <c r="E46" s="68">
        <v>0</v>
      </c>
      <c r="F46" s="68">
        <f t="shared" si="0"/>
        <v>0</v>
      </c>
      <c r="G46" s="68">
        <v>19319</v>
      </c>
      <c r="H46" s="68">
        <v>0</v>
      </c>
    </row>
    <row r="47" spans="1:8" ht="15.75" customHeight="1">
      <c r="A47" s="64"/>
      <c r="B47" s="62" t="s">
        <v>56</v>
      </c>
      <c r="C47" s="68">
        <f>'八月'!F47</f>
        <v>0</v>
      </c>
      <c r="D47" s="68">
        <v>0</v>
      </c>
      <c r="E47" s="68">
        <v>0</v>
      </c>
      <c r="F47" s="68">
        <f t="shared" si="0"/>
        <v>0</v>
      </c>
      <c r="G47" s="68">
        <v>47490</v>
      </c>
      <c r="H47" s="68">
        <v>0</v>
      </c>
    </row>
    <row r="48" spans="1:8" ht="15.75" customHeight="1">
      <c r="A48" s="61" t="s">
        <v>57</v>
      </c>
      <c r="B48" s="62" t="s">
        <v>22</v>
      </c>
      <c r="C48" s="68">
        <f>'八月'!F48</f>
        <v>325504</v>
      </c>
      <c r="D48" s="70">
        <v>276</v>
      </c>
      <c r="E48" s="68">
        <v>4</v>
      </c>
      <c r="F48" s="68">
        <f t="shared" si="0"/>
        <v>325776</v>
      </c>
      <c r="G48" s="68">
        <v>340039</v>
      </c>
      <c r="H48" s="68">
        <f>F48-G48</f>
        <v>-14263</v>
      </c>
    </row>
    <row r="49" spans="1:8" ht="15.75" customHeight="1">
      <c r="A49" s="63"/>
      <c r="B49" s="62" t="s">
        <v>58</v>
      </c>
      <c r="C49" s="68">
        <f>'八月'!F49</f>
        <v>0</v>
      </c>
      <c r="D49" s="68">
        <v>0</v>
      </c>
      <c r="E49" s="68">
        <v>0</v>
      </c>
      <c r="F49" s="68">
        <f t="shared" si="0"/>
        <v>0</v>
      </c>
      <c r="G49" s="68">
        <v>24929</v>
      </c>
      <c r="H49" s="68">
        <v>0</v>
      </c>
    </row>
    <row r="50" spans="1:8" ht="15.75" customHeight="1">
      <c r="A50" s="64"/>
      <c r="B50" s="62" t="s">
        <v>97</v>
      </c>
      <c r="C50" s="68">
        <f>'八月'!F50</f>
        <v>0</v>
      </c>
      <c r="D50" s="68">
        <v>0</v>
      </c>
      <c r="E50" s="68">
        <v>0</v>
      </c>
      <c r="F50" s="68">
        <f t="shared" si="0"/>
        <v>0</v>
      </c>
      <c r="G50" s="68">
        <v>66212</v>
      </c>
      <c r="H50" s="68">
        <v>0</v>
      </c>
    </row>
    <row r="51" spans="1:8" ht="15.75" customHeight="1">
      <c r="A51" s="65" t="s">
        <v>59</v>
      </c>
      <c r="B51" s="62" t="s">
        <v>120</v>
      </c>
      <c r="C51" s="68">
        <f>'八月'!F51</f>
        <v>373889</v>
      </c>
      <c r="D51" s="68">
        <v>272</v>
      </c>
      <c r="E51" s="68">
        <v>89</v>
      </c>
      <c r="F51" s="68">
        <f t="shared" si="0"/>
        <v>374072</v>
      </c>
      <c r="G51" s="68">
        <v>397509</v>
      </c>
      <c r="H51" s="68">
        <f>F51-G51</f>
        <v>-23437</v>
      </c>
    </row>
    <row r="52" spans="1:8" ht="15.75" customHeight="1">
      <c r="A52" s="66"/>
      <c r="B52" s="62" t="s">
        <v>60</v>
      </c>
      <c r="C52" s="68">
        <f>'八月'!F52</f>
        <v>0</v>
      </c>
      <c r="D52" s="68">
        <v>0</v>
      </c>
      <c r="E52" s="68">
        <v>0</v>
      </c>
      <c r="F52" s="68">
        <f t="shared" si="0"/>
        <v>0</v>
      </c>
      <c r="G52" s="68">
        <v>115631</v>
      </c>
      <c r="H52" s="68">
        <v>0</v>
      </c>
    </row>
    <row r="53" spans="1:8" ht="15.75" customHeight="1">
      <c r="A53" s="67"/>
      <c r="B53" s="62" t="s">
        <v>61</v>
      </c>
      <c r="C53" s="68">
        <f>'八月'!F53</f>
        <v>0</v>
      </c>
      <c r="D53" s="68">
        <v>0</v>
      </c>
      <c r="E53" s="68">
        <v>0</v>
      </c>
      <c r="F53" s="68">
        <f t="shared" si="0"/>
        <v>0</v>
      </c>
      <c r="G53" s="68">
        <v>30781</v>
      </c>
      <c r="H53" s="68">
        <v>0</v>
      </c>
    </row>
    <row r="54" spans="1:8" ht="15.75" customHeight="1">
      <c r="A54" s="61" t="s">
        <v>62</v>
      </c>
      <c r="B54" s="62" t="s">
        <v>22</v>
      </c>
      <c r="C54" s="68">
        <f>'八月'!F54</f>
        <v>254733</v>
      </c>
      <c r="D54" s="70">
        <v>1503</v>
      </c>
      <c r="E54" s="68">
        <v>13</v>
      </c>
      <c r="F54" s="68">
        <f t="shared" si="0"/>
        <v>256223</v>
      </c>
      <c r="G54" s="68">
        <v>259296</v>
      </c>
      <c r="H54" s="68">
        <f>F54-G54</f>
        <v>-3073</v>
      </c>
    </row>
    <row r="55" spans="1:8" ht="15.75" customHeight="1">
      <c r="A55" s="64"/>
      <c r="B55" s="62" t="s">
        <v>63</v>
      </c>
      <c r="C55" s="68">
        <f>'八月'!F55</f>
        <v>0</v>
      </c>
      <c r="D55" s="68">
        <v>0</v>
      </c>
      <c r="E55" s="68">
        <v>0</v>
      </c>
      <c r="F55" s="68">
        <f t="shared" si="0"/>
        <v>0</v>
      </c>
      <c r="G55" s="68">
        <v>68265</v>
      </c>
      <c r="H55" s="68">
        <v>0</v>
      </c>
    </row>
    <row r="56" spans="1:8" ht="15.75" customHeight="1">
      <c r="A56" s="65" t="s">
        <v>64</v>
      </c>
      <c r="B56" s="62" t="s">
        <v>22</v>
      </c>
      <c r="C56" s="68">
        <f>'八月'!F56</f>
        <v>141879</v>
      </c>
      <c r="D56" s="68">
        <v>456</v>
      </c>
      <c r="E56" s="68">
        <v>1</v>
      </c>
      <c r="F56" s="68">
        <f t="shared" si="0"/>
        <v>142334</v>
      </c>
      <c r="G56" s="68">
        <v>140434</v>
      </c>
      <c r="H56" s="68">
        <f>F56-G56</f>
        <v>1900</v>
      </c>
    </row>
    <row r="57" spans="1:8" ht="15.75" customHeight="1">
      <c r="A57" s="66"/>
      <c r="B57" s="62" t="s">
        <v>65</v>
      </c>
      <c r="C57" s="68">
        <f>'八月'!F57</f>
        <v>0</v>
      </c>
      <c r="D57" s="68">
        <v>404</v>
      </c>
      <c r="E57" s="68">
        <v>1</v>
      </c>
      <c r="F57" s="68">
        <v>0</v>
      </c>
      <c r="G57" s="68">
        <v>30045</v>
      </c>
      <c r="H57" s="68">
        <v>0</v>
      </c>
    </row>
    <row r="58" spans="1:8" ht="15.75" customHeight="1">
      <c r="A58" s="61" t="s">
        <v>66</v>
      </c>
      <c r="B58" s="62" t="s">
        <v>22</v>
      </c>
      <c r="C58" s="68">
        <f>'八月'!F58</f>
        <v>113916</v>
      </c>
      <c r="D58" s="68">
        <v>83</v>
      </c>
      <c r="E58" s="68">
        <v>4</v>
      </c>
      <c r="F58" s="68">
        <f t="shared" si="0"/>
        <v>113995</v>
      </c>
      <c r="G58" s="68">
        <v>112549</v>
      </c>
      <c r="H58" s="68">
        <f>F58-G58</f>
        <v>1446</v>
      </c>
    </row>
    <row r="59" spans="1:8" ht="15.75" customHeight="1">
      <c r="A59" s="64"/>
      <c r="B59" s="62" t="s">
        <v>67</v>
      </c>
      <c r="C59" s="68">
        <f>'八月'!F59</f>
        <v>0</v>
      </c>
      <c r="D59" s="68">
        <v>0</v>
      </c>
      <c r="E59" s="68">
        <v>0</v>
      </c>
      <c r="F59" s="68">
        <f t="shared" si="0"/>
        <v>0</v>
      </c>
      <c r="G59" s="68">
        <v>37175</v>
      </c>
      <c r="H59" s="68">
        <v>0</v>
      </c>
    </row>
    <row r="60" spans="1:8" ht="15.75" customHeight="1">
      <c r="A60" s="61" t="s">
        <v>68</v>
      </c>
      <c r="B60" s="62" t="s">
        <v>22</v>
      </c>
      <c r="C60" s="68">
        <f>'八月'!F60</f>
        <v>69392</v>
      </c>
      <c r="D60" s="68">
        <v>25</v>
      </c>
      <c r="E60" s="68">
        <v>2</v>
      </c>
      <c r="F60" s="68">
        <f t="shared" si="0"/>
        <v>69415</v>
      </c>
      <c r="G60" s="68">
        <v>76290</v>
      </c>
      <c r="H60" s="68">
        <f>F60-G60</f>
        <v>-6875</v>
      </c>
    </row>
    <row r="61" spans="1:8" ht="15.75" customHeight="1">
      <c r="A61" s="64"/>
      <c r="B61" s="62" t="s">
        <v>69</v>
      </c>
      <c r="C61" s="68">
        <f>'八月'!F61</f>
        <v>0</v>
      </c>
      <c r="D61" s="68">
        <v>0</v>
      </c>
      <c r="E61" s="68">
        <v>0</v>
      </c>
      <c r="F61" s="68">
        <f t="shared" si="0"/>
        <v>0</v>
      </c>
      <c r="G61" s="68">
        <v>36036</v>
      </c>
      <c r="H61" s="68">
        <v>0</v>
      </c>
    </row>
    <row r="62" spans="1:8" ht="15.75" customHeight="1">
      <c r="A62" s="65" t="s">
        <v>70</v>
      </c>
      <c r="B62" s="62" t="s">
        <v>22</v>
      </c>
      <c r="C62" s="68">
        <f>'八月'!F62</f>
        <v>26299</v>
      </c>
      <c r="D62" s="68">
        <v>12</v>
      </c>
      <c r="E62" s="68">
        <v>1</v>
      </c>
      <c r="F62" s="68">
        <f t="shared" si="0"/>
        <v>26310</v>
      </c>
      <c r="G62" s="68">
        <v>29193</v>
      </c>
      <c r="H62" s="68">
        <f>F62-G62</f>
        <v>-2883</v>
      </c>
    </row>
    <row r="63" spans="1:8" ht="15.75" customHeight="1">
      <c r="A63" s="66"/>
      <c r="B63" s="62" t="s">
        <v>71</v>
      </c>
      <c r="C63" s="68">
        <f>'八月'!F63</f>
        <v>0</v>
      </c>
      <c r="D63" s="68">
        <v>0</v>
      </c>
      <c r="E63" s="68">
        <v>0</v>
      </c>
      <c r="F63" s="68">
        <f t="shared" si="0"/>
        <v>0</v>
      </c>
      <c r="G63" s="68">
        <v>17039</v>
      </c>
      <c r="H63" s="68">
        <v>0</v>
      </c>
    </row>
    <row r="64" spans="1:11" ht="15.75" customHeight="1">
      <c r="A64" s="61" t="s">
        <v>72</v>
      </c>
      <c r="B64" s="62" t="s">
        <v>17</v>
      </c>
      <c r="C64" s="68">
        <f>'八月'!F64</f>
        <v>840396</v>
      </c>
      <c r="D64" s="68">
        <v>470</v>
      </c>
      <c r="E64" s="68">
        <v>46</v>
      </c>
      <c r="F64" s="68">
        <f t="shared" si="0"/>
        <v>840820</v>
      </c>
      <c r="G64" s="68">
        <v>922789</v>
      </c>
      <c r="H64" s="68">
        <f>F64-G64</f>
        <v>-81969</v>
      </c>
      <c r="J64" s="83"/>
      <c r="K64" s="83"/>
    </row>
    <row r="65" spans="1:11" ht="15.75" customHeight="1">
      <c r="A65" s="63"/>
      <c r="B65" s="62" t="s">
        <v>98</v>
      </c>
      <c r="C65" s="68">
        <f>'八月'!F65</f>
        <v>0</v>
      </c>
      <c r="D65" s="68">
        <v>206</v>
      </c>
      <c r="E65" s="68">
        <v>0</v>
      </c>
      <c r="F65" s="68">
        <v>0</v>
      </c>
      <c r="G65" s="68">
        <v>73711</v>
      </c>
      <c r="H65" s="68">
        <v>0</v>
      </c>
      <c r="J65" s="81"/>
      <c r="K65" s="81"/>
    </row>
    <row r="66" spans="1:11" ht="15.75" customHeight="1">
      <c r="A66" s="63"/>
      <c r="B66" s="62" t="s">
        <v>20</v>
      </c>
      <c r="C66" s="68">
        <f>'八月'!F66</f>
        <v>0</v>
      </c>
      <c r="D66" s="68">
        <v>17</v>
      </c>
      <c r="E66" s="68">
        <v>15</v>
      </c>
      <c r="F66" s="68">
        <v>0</v>
      </c>
      <c r="G66" s="68">
        <v>83913</v>
      </c>
      <c r="H66" s="68">
        <v>0</v>
      </c>
      <c r="J66" s="81"/>
      <c r="K66" s="81"/>
    </row>
    <row r="67" spans="1:11" ht="15.75" customHeight="1">
      <c r="A67" s="63"/>
      <c r="B67" s="62" t="s">
        <v>99</v>
      </c>
      <c r="C67" s="68">
        <f>'八月'!F67</f>
        <v>0</v>
      </c>
      <c r="D67" s="68">
        <v>65</v>
      </c>
      <c r="E67" s="68">
        <v>0</v>
      </c>
      <c r="F67" s="68">
        <v>0</v>
      </c>
      <c r="G67" s="68">
        <v>112394</v>
      </c>
      <c r="H67" s="68">
        <v>0</v>
      </c>
      <c r="J67" s="81"/>
      <c r="K67" s="81"/>
    </row>
    <row r="68" spans="1:11" ht="15.75" customHeight="1">
      <c r="A68" s="63"/>
      <c r="B68" s="62" t="s">
        <v>18</v>
      </c>
      <c r="C68" s="68">
        <f>'八月'!F68</f>
        <v>0</v>
      </c>
      <c r="D68" s="68">
        <v>0</v>
      </c>
      <c r="E68" s="68">
        <v>0</v>
      </c>
      <c r="F68" s="68">
        <v>0</v>
      </c>
      <c r="G68" s="68">
        <v>84007</v>
      </c>
      <c r="H68" s="68">
        <v>0</v>
      </c>
      <c r="J68" s="81"/>
      <c r="K68" s="81"/>
    </row>
    <row r="69" spans="1:11" ht="15.75" customHeight="1">
      <c r="A69" s="63"/>
      <c r="B69" s="62" t="s">
        <v>100</v>
      </c>
      <c r="C69" s="68">
        <f>'八月'!F69</f>
        <v>0</v>
      </c>
      <c r="D69" s="68">
        <v>90</v>
      </c>
      <c r="E69" s="68">
        <v>20</v>
      </c>
      <c r="F69" s="68">
        <v>0</v>
      </c>
      <c r="G69" s="68">
        <v>58918</v>
      </c>
      <c r="H69" s="68">
        <v>0</v>
      </c>
      <c r="J69" s="81"/>
      <c r="K69" s="81"/>
    </row>
    <row r="70" spans="1:11" ht="15.75" customHeight="1">
      <c r="A70" s="63"/>
      <c r="B70" s="62" t="s">
        <v>101</v>
      </c>
      <c r="C70" s="68">
        <f>'八月'!F70</f>
        <v>0</v>
      </c>
      <c r="D70" s="68">
        <v>0</v>
      </c>
      <c r="E70" s="68">
        <v>0</v>
      </c>
      <c r="F70" s="68">
        <v>0</v>
      </c>
      <c r="G70" s="68">
        <v>44567</v>
      </c>
      <c r="H70" s="68">
        <v>0</v>
      </c>
      <c r="J70" s="81"/>
      <c r="K70" s="81"/>
    </row>
    <row r="71" spans="1:11" ht="15.75" customHeight="1">
      <c r="A71" s="63"/>
      <c r="B71" s="62" t="s">
        <v>102</v>
      </c>
      <c r="C71" s="68">
        <f>'八月'!F71</f>
        <v>0</v>
      </c>
      <c r="D71" s="68">
        <v>0</v>
      </c>
      <c r="E71" s="68">
        <v>0</v>
      </c>
      <c r="F71" s="68">
        <v>0</v>
      </c>
      <c r="G71" s="68">
        <v>71474</v>
      </c>
      <c r="H71" s="68">
        <v>0</v>
      </c>
      <c r="J71" s="81"/>
      <c r="K71" s="81"/>
    </row>
    <row r="72" spans="1:11" ht="15.75" customHeight="1">
      <c r="A72" s="63"/>
      <c r="B72" s="62" t="s">
        <v>73</v>
      </c>
      <c r="C72" s="68">
        <f>'八月'!F72</f>
        <v>0</v>
      </c>
      <c r="D72" s="68">
        <v>33</v>
      </c>
      <c r="E72" s="68">
        <v>0</v>
      </c>
      <c r="F72" s="68">
        <v>0</v>
      </c>
      <c r="G72" s="68">
        <v>90770</v>
      </c>
      <c r="H72" s="68">
        <v>0</v>
      </c>
      <c r="J72" s="81"/>
      <c r="K72" s="81"/>
    </row>
    <row r="73" spans="1:11" ht="15.75" customHeight="1">
      <c r="A73" s="63"/>
      <c r="B73" s="62" t="s">
        <v>74</v>
      </c>
      <c r="C73" s="68">
        <f>'八月'!F73</f>
        <v>0</v>
      </c>
      <c r="D73" s="68">
        <v>0</v>
      </c>
      <c r="E73" s="68">
        <v>5</v>
      </c>
      <c r="F73" s="68">
        <v>0</v>
      </c>
      <c r="G73" s="68">
        <v>37922</v>
      </c>
      <c r="H73" s="68">
        <v>0</v>
      </c>
      <c r="J73" s="81"/>
      <c r="K73" s="81"/>
    </row>
    <row r="74" spans="1:11" ht="15.75" customHeight="1">
      <c r="A74" s="63"/>
      <c r="B74" s="62" t="s">
        <v>75</v>
      </c>
      <c r="C74" s="68">
        <f>'八月'!F74</f>
        <v>0</v>
      </c>
      <c r="D74" s="68">
        <v>40</v>
      </c>
      <c r="E74" s="68">
        <v>0</v>
      </c>
      <c r="F74" s="68">
        <v>0</v>
      </c>
      <c r="G74" s="68">
        <v>87244</v>
      </c>
      <c r="H74" s="68">
        <v>0</v>
      </c>
      <c r="J74" s="81"/>
      <c r="K74" s="81"/>
    </row>
    <row r="75" spans="1:11" ht="15.75" customHeight="1">
      <c r="A75" s="63"/>
      <c r="B75" s="62" t="s">
        <v>103</v>
      </c>
      <c r="C75" s="68">
        <f>'八月'!F75</f>
        <v>0</v>
      </c>
      <c r="D75" s="68">
        <v>0</v>
      </c>
      <c r="E75" s="68">
        <v>3</v>
      </c>
      <c r="F75" s="68">
        <v>0</v>
      </c>
      <c r="G75" s="68">
        <v>94773</v>
      </c>
      <c r="H75" s="68">
        <v>0</v>
      </c>
      <c r="J75" s="81"/>
      <c r="K75" s="81"/>
    </row>
    <row r="76" spans="1:11" ht="15.75" customHeight="1">
      <c r="A76" s="63"/>
      <c r="B76" s="62" t="s">
        <v>104</v>
      </c>
      <c r="C76" s="68">
        <f>'八月'!F76</f>
        <v>0</v>
      </c>
      <c r="D76" s="68">
        <v>19</v>
      </c>
      <c r="E76" s="68">
        <v>3</v>
      </c>
      <c r="F76" s="68">
        <v>0</v>
      </c>
      <c r="G76" s="68">
        <v>83096</v>
      </c>
      <c r="H76" s="68">
        <v>0</v>
      </c>
      <c r="J76" s="81"/>
      <c r="K76" s="81"/>
    </row>
    <row r="77" spans="1:11" ht="15.75" customHeight="1">
      <c r="A77" s="61" t="s">
        <v>76</v>
      </c>
      <c r="B77" s="60" t="s">
        <v>17</v>
      </c>
      <c r="C77" s="68">
        <f>'八月'!F77</f>
        <v>515730</v>
      </c>
      <c r="D77" s="68">
        <v>298</v>
      </c>
      <c r="E77" s="68">
        <v>9</v>
      </c>
      <c r="F77" s="68">
        <f>C77+D77-E77</f>
        <v>516019</v>
      </c>
      <c r="G77" s="68">
        <v>535513</v>
      </c>
      <c r="H77" s="68">
        <f>F77-G77</f>
        <v>-19494</v>
      </c>
      <c r="J77" s="83"/>
      <c r="K77" s="83"/>
    </row>
    <row r="78" spans="1:8" ht="15.75" customHeight="1">
      <c r="A78" s="63"/>
      <c r="B78" s="60" t="s">
        <v>77</v>
      </c>
      <c r="C78" s="68">
        <f>'八月'!F78</f>
        <v>0</v>
      </c>
      <c r="D78" s="68">
        <v>1</v>
      </c>
      <c r="E78" s="68">
        <v>0</v>
      </c>
      <c r="F78" s="68">
        <v>0</v>
      </c>
      <c r="G78" s="68">
        <v>11255</v>
      </c>
      <c r="H78" s="68">
        <v>0</v>
      </c>
    </row>
    <row r="79" spans="1:8" ht="15.75" customHeight="1">
      <c r="A79" s="63"/>
      <c r="B79" s="60" t="s">
        <v>78</v>
      </c>
      <c r="C79" s="68">
        <f>'八月'!F79</f>
        <v>0</v>
      </c>
      <c r="D79" s="68">
        <v>17</v>
      </c>
      <c r="E79" s="68">
        <v>0</v>
      </c>
      <c r="F79" s="68">
        <v>0</v>
      </c>
      <c r="G79" s="68">
        <v>39139</v>
      </c>
      <c r="H79" s="68">
        <v>0</v>
      </c>
    </row>
    <row r="80" spans="1:8" ht="15.75" customHeight="1">
      <c r="A80" s="63"/>
      <c r="B80" s="60" t="s">
        <v>79</v>
      </c>
      <c r="C80" s="68">
        <f>'八月'!F80</f>
        <v>0</v>
      </c>
      <c r="D80" s="68">
        <v>14</v>
      </c>
      <c r="E80" s="68">
        <v>0</v>
      </c>
      <c r="F80" s="68">
        <v>0</v>
      </c>
      <c r="G80" s="68">
        <v>65889</v>
      </c>
      <c r="H80" s="68">
        <v>0</v>
      </c>
    </row>
    <row r="81" spans="1:8" ht="15.75" customHeight="1">
      <c r="A81" s="63"/>
      <c r="B81" s="60" t="s">
        <v>80</v>
      </c>
      <c r="C81" s="68">
        <f>'八月'!F81</f>
        <v>0</v>
      </c>
      <c r="D81" s="68">
        <v>107</v>
      </c>
      <c r="E81" s="68">
        <v>1</v>
      </c>
      <c r="F81" s="68">
        <v>0</v>
      </c>
      <c r="G81" s="68">
        <v>53637</v>
      </c>
      <c r="H81" s="68">
        <v>0</v>
      </c>
    </row>
    <row r="82" spans="1:8" ht="15.75" customHeight="1">
      <c r="A82" s="63"/>
      <c r="B82" s="60" t="s">
        <v>81</v>
      </c>
      <c r="C82" s="68">
        <f>'八月'!F82</f>
        <v>0</v>
      </c>
      <c r="D82" s="68">
        <v>28</v>
      </c>
      <c r="E82" s="68">
        <v>0</v>
      </c>
      <c r="F82" s="68">
        <v>0</v>
      </c>
      <c r="G82" s="68">
        <v>123130</v>
      </c>
      <c r="H82" s="68">
        <v>0</v>
      </c>
    </row>
    <row r="83" spans="1:8" ht="15.75" customHeight="1">
      <c r="A83" s="63"/>
      <c r="B83" s="60" t="s">
        <v>82</v>
      </c>
      <c r="C83" s="68">
        <f>'八月'!F83</f>
        <v>0</v>
      </c>
      <c r="D83" s="68">
        <v>3</v>
      </c>
      <c r="E83" s="68">
        <v>0</v>
      </c>
      <c r="F83" s="68">
        <v>0</v>
      </c>
      <c r="G83" s="68">
        <v>22739</v>
      </c>
      <c r="H83" s="68">
        <v>0</v>
      </c>
    </row>
    <row r="84" spans="1:8" ht="15.75" customHeight="1">
      <c r="A84" s="63"/>
      <c r="B84" s="60" t="s">
        <v>83</v>
      </c>
      <c r="C84" s="68">
        <f>'八月'!F84</f>
        <v>0</v>
      </c>
      <c r="D84" s="68">
        <v>0</v>
      </c>
      <c r="E84" s="68">
        <v>6</v>
      </c>
      <c r="F84" s="68">
        <v>0</v>
      </c>
      <c r="G84" s="68">
        <v>12175</v>
      </c>
      <c r="H84" s="68">
        <v>0</v>
      </c>
    </row>
    <row r="85" spans="1:8" ht="15.75" customHeight="1">
      <c r="A85" s="63"/>
      <c r="B85" s="60" t="s">
        <v>84</v>
      </c>
      <c r="C85" s="68">
        <f>'八月'!F85</f>
        <v>0</v>
      </c>
      <c r="D85" s="68">
        <v>8</v>
      </c>
      <c r="E85" s="68">
        <v>0</v>
      </c>
      <c r="F85" s="68">
        <v>0</v>
      </c>
      <c r="G85" s="68">
        <v>68733</v>
      </c>
      <c r="H85" s="68">
        <v>0</v>
      </c>
    </row>
    <row r="86" spans="1:8" ht="15.75" customHeight="1">
      <c r="A86" s="63"/>
      <c r="B86" s="60" t="s">
        <v>85</v>
      </c>
      <c r="C86" s="68">
        <f>'八月'!F86</f>
        <v>0</v>
      </c>
      <c r="D86" s="68">
        <v>24</v>
      </c>
      <c r="E86" s="68">
        <v>2</v>
      </c>
      <c r="F86" s="68">
        <v>0</v>
      </c>
      <c r="G86" s="68">
        <v>70194</v>
      </c>
      <c r="H86" s="68">
        <v>0</v>
      </c>
    </row>
    <row r="87" spans="1:8" ht="15.75" customHeight="1">
      <c r="A87" s="63"/>
      <c r="B87" s="60" t="s">
        <v>86</v>
      </c>
      <c r="C87" s="68">
        <f>'八月'!F87</f>
        <v>0</v>
      </c>
      <c r="D87" s="68">
        <v>0</v>
      </c>
      <c r="E87" s="68">
        <v>0</v>
      </c>
      <c r="F87" s="68">
        <v>0</v>
      </c>
      <c r="G87" s="68">
        <v>10733</v>
      </c>
      <c r="H87" s="68">
        <v>0</v>
      </c>
    </row>
    <row r="88" spans="1:8" ht="15.75" customHeight="1">
      <c r="A88" s="64"/>
      <c r="B88" s="60" t="s">
        <v>87</v>
      </c>
      <c r="C88" s="68">
        <f>'八月'!F88</f>
        <v>0</v>
      </c>
      <c r="D88" s="68">
        <v>96</v>
      </c>
      <c r="E88" s="68">
        <v>0</v>
      </c>
      <c r="F88" s="68">
        <v>0</v>
      </c>
      <c r="G88" s="68">
        <v>57889</v>
      </c>
      <c r="H88" s="68">
        <v>0</v>
      </c>
    </row>
    <row r="89" spans="1:8" ht="15.75" customHeight="1">
      <c r="A89" s="103" t="s">
        <v>88</v>
      </c>
      <c r="B89" s="104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105" t="s">
        <v>94</v>
      </c>
      <c r="B90" s="104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105" t="s">
        <v>93</v>
      </c>
      <c r="B91" s="104"/>
      <c r="C91" s="37"/>
      <c r="D91" s="62" t="s">
        <v>92</v>
      </c>
      <c r="E91" s="62" t="s">
        <v>92</v>
      </c>
      <c r="F91" s="37"/>
      <c r="G91" s="62" t="s">
        <v>90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蔡茂雄</dc:creator>
  <cp:keywords/>
  <dc:description/>
  <cp:lastModifiedBy>087337</cp:lastModifiedBy>
  <cp:lastPrinted>2005-04-26T08:26:21Z</cp:lastPrinted>
  <dcterms:created xsi:type="dcterms:W3CDTF">2000-02-19T02:05:15Z</dcterms:created>
  <dcterms:modified xsi:type="dcterms:W3CDTF">2012-04-12T08:58:08Z</dcterms:modified>
  <cp:category/>
  <cp:version/>
  <cp:contentType/>
  <cp:contentStatus/>
</cp:coreProperties>
</file>