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240" windowHeight="5985" activeTab="0"/>
  </bookViews>
  <sheets>
    <sheet name="第一季" sheetId="1" r:id="rId1"/>
    <sheet name="第二季" sheetId="2" r:id="rId2"/>
    <sheet name="第三季" sheetId="3" r:id="rId3"/>
    <sheet name="第四季" sheetId="4" r:id="rId4"/>
    <sheet name="表六之一" sheetId="5" r:id="rId5"/>
  </sheets>
  <definedNames/>
  <calcPr fullCalcOnLoad="1"/>
</workbook>
</file>

<file path=xl/sharedStrings.xml><?xml version="1.0" encoding="utf-8"?>
<sst xmlns="http://schemas.openxmlformats.org/spreadsheetml/2006/main" count="208" uniqueCount="58">
  <si>
    <t>查定件數</t>
  </si>
  <si>
    <t>免稅件數</t>
  </si>
  <si>
    <t>應稅件數</t>
  </si>
  <si>
    <t>台灣地區</t>
  </si>
  <si>
    <t>基隆市</t>
  </si>
  <si>
    <t>台北縣</t>
  </si>
  <si>
    <t>桃園縣</t>
  </si>
  <si>
    <t>苗栗縣</t>
  </si>
  <si>
    <t>新竹市</t>
  </si>
  <si>
    <t>新竹縣</t>
  </si>
  <si>
    <t>台中市</t>
  </si>
  <si>
    <t>台中縣</t>
  </si>
  <si>
    <t>彰化縣</t>
  </si>
  <si>
    <t>南投縣</t>
  </si>
  <si>
    <t>雲林縣</t>
  </si>
  <si>
    <t>嘉義市</t>
  </si>
  <si>
    <t>嘉義縣</t>
  </si>
  <si>
    <t>台南市</t>
  </si>
  <si>
    <t>台南縣</t>
  </si>
  <si>
    <t>高雄縣</t>
  </si>
  <si>
    <t>屏東縣</t>
  </si>
  <si>
    <t>宜蘭縣</t>
  </si>
  <si>
    <t>花蓮縣</t>
  </si>
  <si>
    <t>台東縣</t>
  </si>
  <si>
    <t>澎湖縣</t>
  </si>
  <si>
    <t>土地增值稅</t>
  </si>
  <si>
    <t>買賣契稅</t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</si>
  <si>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註</t>
    </r>
  </si>
  <si>
    <r>
      <t>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省</t>
    </r>
  </si>
  <si>
    <r>
      <t>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</si>
  <si>
    <r>
      <t>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</si>
  <si>
    <r>
      <t>*</t>
    </r>
    <r>
      <rPr>
        <sz val="12"/>
        <rFont val="標楷體"/>
        <family val="4"/>
      </rPr>
      <t>填報單位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台北市稅捐稽徵處、高雄市稅捐稽徵處、台灣省各縣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稅捐稽徵處</t>
    </r>
  </si>
  <si>
    <r>
      <t>*</t>
    </r>
    <r>
      <rPr>
        <sz val="12"/>
        <rFont val="標楷體"/>
        <family val="4"/>
      </rPr>
      <t>彙整單位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賦稅署、台北市稅捐稽徵處、高雄市稅捐稽徵處</t>
    </r>
  </si>
  <si>
    <r>
      <t>*</t>
    </r>
    <r>
      <rPr>
        <sz val="12"/>
        <rFont val="標楷體"/>
        <family val="4"/>
      </rPr>
      <t>主管單位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財政部</t>
    </r>
  </si>
  <si>
    <r>
      <t>*</t>
    </r>
    <r>
      <rPr>
        <sz val="12"/>
        <rFont val="標楷體"/>
        <family val="4"/>
      </rPr>
      <t>發佈單位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內政部營建署</t>
    </r>
  </si>
  <si>
    <r>
      <t>稅額單位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萬元</t>
    </r>
  </si>
  <si>
    <r>
      <t>土</t>
    </r>
    <r>
      <rPr>
        <sz val="12"/>
        <rFont val="標楷體"/>
        <family val="4"/>
      </rPr>
      <t>地</t>
    </r>
    <r>
      <rPr>
        <sz val="12"/>
        <rFont val="標楷體"/>
        <family val="4"/>
      </rPr>
      <t>增</t>
    </r>
    <r>
      <rPr>
        <sz val="12"/>
        <rFont val="標楷體"/>
        <family val="4"/>
      </rPr>
      <t>值</t>
    </r>
    <r>
      <rPr>
        <sz val="12"/>
        <rFont val="標楷體"/>
        <family val="4"/>
      </rPr>
      <t>稅</t>
    </r>
  </si>
  <si>
    <r>
      <t>買</t>
    </r>
    <r>
      <rPr>
        <sz val="12"/>
        <rFont val="標楷體"/>
        <family val="4"/>
      </rPr>
      <t>賣</t>
    </r>
    <r>
      <rPr>
        <sz val="12"/>
        <rFont val="標楷體"/>
        <family val="4"/>
      </rPr>
      <t>契</t>
    </r>
    <r>
      <rPr>
        <sz val="12"/>
        <rFont val="標楷體"/>
        <family val="4"/>
      </rPr>
      <t>稅</t>
    </r>
  </si>
  <si>
    <t>表六　　房地交易課稅情形季報表</t>
  </si>
  <si>
    <r>
      <t>　　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項目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地區別</t>
    </r>
  </si>
  <si>
    <r>
      <t>　　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 xml:space="preserve">　項目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地區別</t>
    </r>
  </si>
  <si>
    <t>土地增值稅
查定件數</t>
  </si>
  <si>
    <t>買賣契稅
查定件數</t>
  </si>
  <si>
    <r>
      <t>台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灣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省</t>
    </r>
  </si>
  <si>
    <r>
      <t>台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北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市</t>
    </r>
  </si>
  <si>
    <r>
      <t>高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雄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市</t>
    </r>
  </si>
  <si>
    <r>
      <t>表六之一</t>
    </r>
    <r>
      <rPr>
        <sz val="20"/>
        <rFont val="Times New Roman"/>
        <family val="1"/>
      </rPr>
      <t xml:space="preserve">        </t>
    </r>
    <r>
      <rPr>
        <sz val="20"/>
        <rFont val="標楷體"/>
        <family val="4"/>
      </rPr>
      <t>九十一年房地交易課稅情形</t>
    </r>
  </si>
  <si>
    <r>
      <t xml:space="preserve">                 </t>
    </r>
    <r>
      <rPr>
        <sz val="16"/>
        <rFont val="標楷體"/>
        <family val="4"/>
      </rPr>
      <t xml:space="preserve">項目
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地區別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</si>
  <si>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</si>
  <si>
    <r>
      <t>備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</rPr>
      <t>註</t>
    </r>
  </si>
  <si>
    <r>
      <t>*</t>
    </r>
    <r>
      <rPr>
        <sz val="12"/>
        <rFont val="標楷體"/>
        <family val="4"/>
      </rPr>
      <t>彙整單位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賦稅署、台北市稅捐稽徵處、高雄市稅捐稽徵處</t>
    </r>
  </si>
  <si>
    <t>查定稅額</t>
  </si>
  <si>
    <t>查定稅額</t>
  </si>
  <si>
    <r>
      <t>資料截止日期</t>
    </r>
    <r>
      <rPr>
        <sz val="12"/>
        <rFont val="Times New Roman"/>
        <family val="1"/>
      </rPr>
      <t>: 92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</si>
  <si>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t>資料截止日期</t>
    </r>
    <r>
      <rPr>
        <sz val="12"/>
        <rFont val="Times New Roman"/>
        <family val="1"/>
      </rPr>
      <t>: 92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</si>
  <si>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資料截止日期</t>
    </r>
    <r>
      <rPr>
        <sz val="12"/>
        <rFont val="Times New Roman"/>
        <family val="1"/>
      </rPr>
      <t>: 92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</si>
  <si>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資料截止日期</t>
    </r>
    <r>
      <rPr>
        <sz val="12"/>
        <rFont val="Times New Roman"/>
        <family val="1"/>
      </rPr>
      <t>: 92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</si>
  <si>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t>資料日期</t>
    </r>
    <r>
      <rPr>
        <sz val="12"/>
        <rFont val="Times New Roman"/>
        <family val="1"/>
      </rPr>
      <t>: 92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</si>
</sst>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ck"/>
      <right style="thin"/>
      <top style="thick"/>
      <bottom>
        <color indexed="63"/>
      </bottom>
      <diagonal style="thin"/>
    </border>
    <border diagonalDown="1">
      <left style="thick"/>
      <right style="thin"/>
      <top>
        <color indexed="63"/>
      </top>
      <bottom>
        <color indexed="63"/>
      </bottom>
      <diagonal style="thin"/>
    </border>
    <border diagonalDown="1">
      <left style="thick"/>
      <right style="thin"/>
      <top>
        <color indexed="63"/>
      </top>
      <bottom style="thin"/>
      <diagonal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176" fontId="11" fillId="0" borderId="3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right" vertical="center"/>
    </xf>
    <xf numFmtId="176" fontId="0" fillId="0" borderId="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5" xfId="0" applyBorder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F14" sqref="F14"/>
    </sheetView>
  </sheetViews>
  <sheetFormatPr defaultColWidth="9.00390625" defaultRowHeight="16.5"/>
  <cols>
    <col min="1" max="1" width="14.00390625" style="4" customWidth="1"/>
    <col min="2" max="3" width="10.00390625" style="4" customWidth="1"/>
    <col min="4" max="4" width="10.50390625" style="4" customWidth="1"/>
    <col min="5" max="6" width="10.00390625" style="4" customWidth="1"/>
    <col min="7" max="7" width="10.50390625" style="4" customWidth="1"/>
    <col min="8" max="8" width="9.25390625" style="4" customWidth="1"/>
    <col min="9" max="16384" width="9.00390625" style="4" customWidth="1"/>
  </cols>
  <sheetData>
    <row r="1" spans="1:8" ht="26.25" customHeight="1">
      <c r="A1" s="43" t="s">
        <v>38</v>
      </c>
      <c r="B1" s="43"/>
      <c r="C1" s="43"/>
      <c r="D1" s="43"/>
      <c r="E1" s="43"/>
      <c r="F1" s="43"/>
      <c r="G1" s="43"/>
      <c r="H1" s="43"/>
    </row>
    <row r="2" ht="18.75" customHeight="1">
      <c r="C2" s="18"/>
    </row>
    <row r="3" spans="1:8" ht="18.75" customHeight="1" thickBot="1">
      <c r="A3" s="3" t="s">
        <v>53</v>
      </c>
      <c r="G3" s="46" t="s">
        <v>35</v>
      </c>
      <c r="H3" s="46"/>
    </row>
    <row r="4" spans="1:8" ht="18.75" customHeight="1" thickTop="1">
      <c r="A4" s="47" t="s">
        <v>40</v>
      </c>
      <c r="B4" s="5" t="s">
        <v>36</v>
      </c>
      <c r="C4" s="6"/>
      <c r="D4" s="6"/>
      <c r="E4" s="5" t="s">
        <v>37</v>
      </c>
      <c r="F4" s="6"/>
      <c r="G4" s="6"/>
      <c r="H4" s="50" t="s">
        <v>27</v>
      </c>
    </row>
    <row r="5" spans="1:8" ht="18.75" customHeight="1">
      <c r="A5" s="48"/>
      <c r="B5" s="7" t="s">
        <v>0</v>
      </c>
      <c r="C5" s="8"/>
      <c r="D5" s="44" t="s">
        <v>52</v>
      </c>
      <c r="E5" s="7" t="s">
        <v>0</v>
      </c>
      <c r="F5" s="8"/>
      <c r="G5" s="44" t="s">
        <v>51</v>
      </c>
      <c r="H5" s="51"/>
    </row>
    <row r="6" spans="1:8" ht="18.75" customHeight="1">
      <c r="A6" s="49"/>
      <c r="B6" s="17" t="s">
        <v>1</v>
      </c>
      <c r="C6" s="17" t="s">
        <v>2</v>
      </c>
      <c r="D6" s="45"/>
      <c r="E6" s="17" t="s">
        <v>1</v>
      </c>
      <c r="F6" s="17" t="s">
        <v>2</v>
      </c>
      <c r="G6" s="45"/>
      <c r="H6" s="52"/>
    </row>
    <row r="7" spans="1:11" ht="18.75" customHeight="1">
      <c r="A7" s="9" t="s">
        <v>3</v>
      </c>
      <c r="B7" s="34">
        <f aca="true" t="shared" si="0" ref="B7:G7">B8+B30+B31</f>
        <v>130183</v>
      </c>
      <c r="C7" s="34">
        <f t="shared" si="0"/>
        <v>79138</v>
      </c>
      <c r="D7" s="34">
        <f t="shared" si="0"/>
        <v>1870303</v>
      </c>
      <c r="E7" s="34">
        <f t="shared" si="0"/>
        <v>2038</v>
      </c>
      <c r="F7" s="34">
        <f t="shared" si="0"/>
        <v>80466</v>
      </c>
      <c r="G7" s="34">
        <f t="shared" si="0"/>
        <v>238270</v>
      </c>
      <c r="H7" s="10"/>
      <c r="I7" s="11"/>
      <c r="J7" s="11"/>
      <c r="K7" s="11"/>
    </row>
    <row r="8" spans="1:9" ht="18.75" customHeight="1">
      <c r="A8" s="12" t="s">
        <v>28</v>
      </c>
      <c r="B8" s="34">
        <f aca="true" t="shared" si="1" ref="B8:G8">SUM(B9:B29)</f>
        <v>114306</v>
      </c>
      <c r="C8" s="34">
        <f t="shared" si="1"/>
        <v>65427</v>
      </c>
      <c r="D8" s="34">
        <f t="shared" si="1"/>
        <v>967136</v>
      </c>
      <c r="E8" s="34">
        <f t="shared" si="1"/>
        <v>1420</v>
      </c>
      <c r="F8" s="34">
        <f t="shared" si="1"/>
        <v>61861</v>
      </c>
      <c r="G8" s="34">
        <f t="shared" si="1"/>
        <v>178023</v>
      </c>
      <c r="H8" s="10"/>
      <c r="I8" s="11"/>
    </row>
    <row r="9" spans="1:8" ht="18.75" customHeight="1">
      <c r="A9" s="13" t="s">
        <v>4</v>
      </c>
      <c r="B9" s="34">
        <v>2067</v>
      </c>
      <c r="C9" s="37">
        <v>1537</v>
      </c>
      <c r="D9" s="34">
        <v>8449</v>
      </c>
      <c r="E9" s="34">
        <v>6</v>
      </c>
      <c r="F9" s="34">
        <v>1759</v>
      </c>
      <c r="G9" s="34">
        <v>3234</v>
      </c>
      <c r="H9" s="10"/>
    </row>
    <row r="10" spans="1:8" ht="18.75" customHeight="1">
      <c r="A10" s="13" t="s">
        <v>5</v>
      </c>
      <c r="B10" s="34">
        <v>20602</v>
      </c>
      <c r="C10" s="34">
        <v>13766</v>
      </c>
      <c r="D10" s="34">
        <v>276726</v>
      </c>
      <c r="E10" s="34">
        <v>0</v>
      </c>
      <c r="F10" s="34">
        <v>18341</v>
      </c>
      <c r="G10" s="34">
        <v>49062</v>
      </c>
      <c r="H10" s="10"/>
    </row>
    <row r="11" spans="1:8" ht="18.75" customHeight="1">
      <c r="A11" s="13" t="s">
        <v>6</v>
      </c>
      <c r="B11" s="34">
        <v>12594</v>
      </c>
      <c r="C11" s="34">
        <v>6746</v>
      </c>
      <c r="D11" s="34">
        <v>156328</v>
      </c>
      <c r="E11" s="34">
        <v>802</v>
      </c>
      <c r="F11" s="34">
        <v>9475</v>
      </c>
      <c r="G11" s="34">
        <v>26594</v>
      </c>
      <c r="H11" s="10"/>
    </row>
    <row r="12" spans="1:8" ht="18.75" customHeight="1">
      <c r="A12" s="13" t="s">
        <v>7</v>
      </c>
      <c r="B12" s="34">
        <v>4685</v>
      </c>
      <c r="C12" s="34">
        <v>2526</v>
      </c>
      <c r="D12" s="34">
        <v>20914</v>
      </c>
      <c r="E12" s="34">
        <v>1</v>
      </c>
      <c r="F12" s="34">
        <v>1018</v>
      </c>
      <c r="G12" s="34">
        <v>4277</v>
      </c>
      <c r="H12" s="10"/>
    </row>
    <row r="13" spans="1:8" ht="18.75" customHeight="1">
      <c r="A13" s="13" t="s">
        <v>8</v>
      </c>
      <c r="B13" s="34">
        <v>2343</v>
      </c>
      <c r="C13" s="34">
        <v>1547</v>
      </c>
      <c r="D13" s="34">
        <v>37892</v>
      </c>
      <c r="E13" s="34">
        <v>192</v>
      </c>
      <c r="F13" s="34">
        <v>1014</v>
      </c>
      <c r="G13" s="34">
        <v>4124</v>
      </c>
      <c r="H13" s="10"/>
    </row>
    <row r="14" spans="1:8" ht="18.75" customHeight="1">
      <c r="A14" s="13" t="s">
        <v>9</v>
      </c>
      <c r="B14" s="34">
        <v>4482</v>
      </c>
      <c r="C14" s="34">
        <v>1882</v>
      </c>
      <c r="D14" s="34">
        <v>23908</v>
      </c>
      <c r="E14" s="34">
        <v>0</v>
      </c>
      <c r="F14" s="34">
        <v>1342</v>
      </c>
      <c r="G14" s="34">
        <v>3111</v>
      </c>
      <c r="H14" s="10"/>
    </row>
    <row r="15" spans="1:8" ht="18.75" customHeight="1">
      <c r="A15" s="13" t="s">
        <v>10</v>
      </c>
      <c r="B15" s="34">
        <v>7038</v>
      </c>
      <c r="C15" s="34">
        <v>6510</v>
      </c>
      <c r="D15" s="34">
        <v>58134</v>
      </c>
      <c r="E15" s="34">
        <v>255</v>
      </c>
      <c r="F15" s="34">
        <v>6924</v>
      </c>
      <c r="G15" s="34">
        <v>19735</v>
      </c>
      <c r="H15" s="10"/>
    </row>
    <row r="16" spans="1:8" ht="18.75" customHeight="1">
      <c r="A16" s="13" t="s">
        <v>11</v>
      </c>
      <c r="B16" s="34">
        <v>7759</v>
      </c>
      <c r="C16" s="34">
        <v>5945</v>
      </c>
      <c r="D16" s="34">
        <v>63426</v>
      </c>
      <c r="E16" s="34">
        <v>12</v>
      </c>
      <c r="F16" s="34">
        <v>4229</v>
      </c>
      <c r="G16" s="34">
        <v>9277</v>
      </c>
      <c r="H16" s="10"/>
    </row>
    <row r="17" spans="1:8" ht="18.75" customHeight="1">
      <c r="A17" s="13" t="s">
        <v>12</v>
      </c>
      <c r="B17" s="34">
        <v>5339</v>
      </c>
      <c r="C17" s="34">
        <v>3678</v>
      </c>
      <c r="D17" s="34">
        <v>51599</v>
      </c>
      <c r="E17" s="34">
        <v>0</v>
      </c>
      <c r="F17" s="34">
        <v>1633</v>
      </c>
      <c r="G17" s="34">
        <v>4883</v>
      </c>
      <c r="H17" s="10"/>
    </row>
    <row r="18" spans="1:8" ht="18.75" customHeight="1">
      <c r="A18" s="13" t="s">
        <v>13</v>
      </c>
      <c r="B18" s="34">
        <v>3357</v>
      </c>
      <c r="C18" s="34">
        <v>1605</v>
      </c>
      <c r="D18" s="34">
        <v>19570</v>
      </c>
      <c r="E18" s="34">
        <v>0</v>
      </c>
      <c r="F18" s="34">
        <v>894</v>
      </c>
      <c r="G18" s="34">
        <v>3363</v>
      </c>
      <c r="H18" s="10"/>
    </row>
    <row r="19" spans="1:8" ht="18.75" customHeight="1">
      <c r="A19" s="14" t="s">
        <v>14</v>
      </c>
      <c r="B19" s="34">
        <v>5145</v>
      </c>
      <c r="C19" s="34">
        <v>2241</v>
      </c>
      <c r="D19" s="34">
        <v>17481</v>
      </c>
      <c r="E19" s="34">
        <v>34</v>
      </c>
      <c r="F19" s="34">
        <v>540</v>
      </c>
      <c r="G19" s="34">
        <v>2545</v>
      </c>
      <c r="H19" s="10"/>
    </row>
    <row r="20" spans="1:8" ht="18.75" customHeight="1">
      <c r="A20" s="13" t="s">
        <v>15</v>
      </c>
      <c r="B20" s="34">
        <v>1104</v>
      </c>
      <c r="C20" s="34">
        <v>970</v>
      </c>
      <c r="D20" s="34">
        <v>14924</v>
      </c>
      <c r="E20" s="34">
        <v>0</v>
      </c>
      <c r="F20" s="34">
        <v>982</v>
      </c>
      <c r="G20" s="34">
        <v>2627</v>
      </c>
      <c r="H20" s="10"/>
    </row>
    <row r="21" spans="1:8" ht="18.75" customHeight="1">
      <c r="A21" s="13" t="s">
        <v>16</v>
      </c>
      <c r="B21" s="34">
        <v>3782</v>
      </c>
      <c r="C21" s="34">
        <v>1711</v>
      </c>
      <c r="D21" s="34">
        <v>14671</v>
      </c>
      <c r="E21" s="34">
        <v>103</v>
      </c>
      <c r="F21" s="34">
        <v>719</v>
      </c>
      <c r="G21" s="34">
        <v>6355</v>
      </c>
      <c r="H21" s="10"/>
    </row>
    <row r="22" spans="1:8" ht="18.75" customHeight="1">
      <c r="A22" s="13" t="s">
        <v>17</v>
      </c>
      <c r="B22" s="34">
        <v>5054</v>
      </c>
      <c r="C22" s="34">
        <v>3189</v>
      </c>
      <c r="D22" s="34">
        <v>49159</v>
      </c>
      <c r="E22" s="34">
        <v>3</v>
      </c>
      <c r="F22" s="34">
        <v>2713</v>
      </c>
      <c r="G22" s="34">
        <v>8799</v>
      </c>
      <c r="H22" s="10"/>
    </row>
    <row r="23" spans="1:8" ht="18.75" customHeight="1">
      <c r="A23" s="13" t="s">
        <v>18</v>
      </c>
      <c r="B23" s="34">
        <v>8490</v>
      </c>
      <c r="C23" s="34">
        <v>2909</v>
      </c>
      <c r="D23" s="34">
        <v>44184</v>
      </c>
      <c r="E23" s="34">
        <v>2</v>
      </c>
      <c r="F23" s="34">
        <v>2596</v>
      </c>
      <c r="G23" s="34">
        <v>9190</v>
      </c>
      <c r="H23" s="10"/>
    </row>
    <row r="24" spans="1:8" ht="18.75" customHeight="1">
      <c r="A24" s="13" t="s">
        <v>19</v>
      </c>
      <c r="B24" s="34">
        <v>8492</v>
      </c>
      <c r="C24" s="34">
        <v>3099</v>
      </c>
      <c r="D24" s="34">
        <v>48552</v>
      </c>
      <c r="E24" s="34">
        <v>0</v>
      </c>
      <c r="F24" s="34">
        <v>3109</v>
      </c>
      <c r="G24" s="34">
        <v>8678</v>
      </c>
      <c r="H24" s="10"/>
    </row>
    <row r="25" spans="1:8" ht="18.75" customHeight="1">
      <c r="A25" s="13" t="s">
        <v>20</v>
      </c>
      <c r="B25" s="34">
        <v>4918</v>
      </c>
      <c r="C25" s="34">
        <v>2209</v>
      </c>
      <c r="D25" s="34">
        <v>24011</v>
      </c>
      <c r="E25" s="34">
        <v>4</v>
      </c>
      <c r="F25" s="34">
        <v>1925</v>
      </c>
      <c r="G25" s="34">
        <v>6914</v>
      </c>
      <c r="H25" s="10"/>
    </row>
    <row r="26" spans="1:8" ht="18.75" customHeight="1">
      <c r="A26" s="13" t="s">
        <v>21</v>
      </c>
      <c r="B26" s="34">
        <v>2079</v>
      </c>
      <c r="C26" s="34">
        <v>1108</v>
      </c>
      <c r="D26" s="34">
        <v>17280</v>
      </c>
      <c r="E26" s="34">
        <v>4</v>
      </c>
      <c r="F26" s="34">
        <v>1000</v>
      </c>
      <c r="G26" s="34">
        <v>2102</v>
      </c>
      <c r="H26" s="10"/>
    </row>
    <row r="27" spans="1:8" ht="18.75" customHeight="1">
      <c r="A27" s="13" t="s">
        <v>22</v>
      </c>
      <c r="B27" s="34">
        <v>2648</v>
      </c>
      <c r="C27" s="34">
        <v>798</v>
      </c>
      <c r="D27" s="34">
        <v>12830</v>
      </c>
      <c r="E27" s="34">
        <v>2</v>
      </c>
      <c r="F27" s="34">
        <v>1207</v>
      </c>
      <c r="G27" s="34">
        <v>2165</v>
      </c>
      <c r="H27" s="10"/>
    </row>
    <row r="28" spans="1:8" ht="18.75" customHeight="1">
      <c r="A28" s="13" t="s">
        <v>23</v>
      </c>
      <c r="B28" s="34">
        <v>1681</v>
      </c>
      <c r="C28" s="34">
        <v>629</v>
      </c>
      <c r="D28" s="34">
        <v>5801</v>
      </c>
      <c r="E28" s="34">
        <v>0</v>
      </c>
      <c r="F28" s="34">
        <v>311</v>
      </c>
      <c r="G28" s="34">
        <v>767</v>
      </c>
      <c r="H28" s="10"/>
    </row>
    <row r="29" spans="1:8" ht="18.75" customHeight="1">
      <c r="A29" s="13" t="s">
        <v>24</v>
      </c>
      <c r="B29" s="34">
        <v>647</v>
      </c>
      <c r="C29" s="34">
        <v>822</v>
      </c>
      <c r="D29" s="34">
        <v>1297</v>
      </c>
      <c r="E29" s="34">
        <v>0</v>
      </c>
      <c r="F29" s="34">
        <v>130</v>
      </c>
      <c r="G29" s="34">
        <v>221</v>
      </c>
      <c r="H29" s="10"/>
    </row>
    <row r="30" spans="1:8" ht="18.75" customHeight="1">
      <c r="A30" s="12" t="s">
        <v>29</v>
      </c>
      <c r="B30" s="34">
        <v>14129</v>
      </c>
      <c r="C30" s="34">
        <v>9459</v>
      </c>
      <c r="D30" s="34">
        <v>835084</v>
      </c>
      <c r="E30" s="34">
        <v>367</v>
      </c>
      <c r="F30" s="34">
        <v>12037</v>
      </c>
      <c r="G30" s="34">
        <v>39189</v>
      </c>
      <c r="H30" s="10"/>
    </row>
    <row r="31" spans="1:8" ht="18.75" customHeight="1" thickBot="1">
      <c r="A31" s="15" t="s">
        <v>30</v>
      </c>
      <c r="B31" s="36">
        <v>1748</v>
      </c>
      <c r="C31" s="36">
        <v>4252</v>
      </c>
      <c r="D31" s="36">
        <v>68083</v>
      </c>
      <c r="E31" s="36">
        <v>251</v>
      </c>
      <c r="F31" s="36">
        <v>6568</v>
      </c>
      <c r="G31" s="36">
        <v>21058</v>
      </c>
      <c r="H31" s="16"/>
    </row>
    <row r="32" ht="18.75" customHeight="1" thickTop="1"/>
    <row r="33" spans="1:8" ht="18.75" customHeight="1">
      <c r="A33" s="42" t="s">
        <v>31</v>
      </c>
      <c r="B33" s="42"/>
      <c r="C33" s="42"/>
      <c r="D33" s="42"/>
      <c r="E33" s="42"/>
      <c r="F33" s="42"/>
      <c r="G33" s="42"/>
      <c r="H33" s="42"/>
    </row>
    <row r="34" spans="1:8" ht="18.75" customHeight="1">
      <c r="A34" s="42" t="s">
        <v>32</v>
      </c>
      <c r="B34" s="42"/>
      <c r="C34" s="42"/>
      <c r="D34" s="42"/>
      <c r="E34" s="42"/>
      <c r="F34" s="42"/>
      <c r="G34" s="42"/>
      <c r="H34" s="42"/>
    </row>
    <row r="35" spans="1:8" ht="18.75" customHeight="1">
      <c r="A35" s="42" t="s">
        <v>33</v>
      </c>
      <c r="B35" s="42"/>
      <c r="C35" s="42"/>
      <c r="D35" s="42"/>
      <c r="E35" s="42"/>
      <c r="F35" s="42"/>
      <c r="G35" s="42"/>
      <c r="H35" s="42"/>
    </row>
    <row r="36" spans="1:8" ht="18.75" customHeight="1">
      <c r="A36" s="42" t="s">
        <v>34</v>
      </c>
      <c r="B36" s="42"/>
      <c r="C36" s="42"/>
      <c r="D36" s="42"/>
      <c r="E36" s="42"/>
      <c r="F36" s="42"/>
      <c r="G36" s="42"/>
      <c r="H36" s="42"/>
    </row>
  </sheetData>
  <mergeCells count="10">
    <mergeCell ref="A36:H36"/>
    <mergeCell ref="A1:H1"/>
    <mergeCell ref="A33:H33"/>
    <mergeCell ref="A34:H34"/>
    <mergeCell ref="A35:H35"/>
    <mergeCell ref="D5:D6"/>
    <mergeCell ref="G5:G6"/>
    <mergeCell ref="G3:H3"/>
    <mergeCell ref="A4:A6"/>
    <mergeCell ref="H4:H6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14" sqref="F14"/>
    </sheetView>
  </sheetViews>
  <sheetFormatPr defaultColWidth="9.00390625" defaultRowHeight="18.75" customHeight="1"/>
  <cols>
    <col min="1" max="1" width="14.00390625" style="4" customWidth="1"/>
    <col min="2" max="3" width="10.00390625" style="4" customWidth="1"/>
    <col min="4" max="4" width="10.625" style="4" customWidth="1"/>
    <col min="5" max="6" width="10.00390625" style="4" customWidth="1"/>
    <col min="7" max="8" width="10.625" style="4" customWidth="1"/>
    <col min="9" max="16384" width="9.00390625" style="4" customWidth="1"/>
  </cols>
  <sheetData>
    <row r="1" spans="1:8" ht="26.25" customHeight="1">
      <c r="A1" s="43" t="s">
        <v>38</v>
      </c>
      <c r="B1" s="53"/>
      <c r="C1" s="53"/>
      <c r="D1" s="53"/>
      <c r="E1" s="53"/>
      <c r="F1" s="53"/>
      <c r="G1" s="53"/>
      <c r="H1" s="53"/>
    </row>
    <row r="2" ht="18.75" customHeight="1">
      <c r="C2" s="21"/>
    </row>
    <row r="3" spans="1:8" ht="18.75" customHeight="1" thickBot="1">
      <c r="A3" s="3" t="s">
        <v>54</v>
      </c>
      <c r="G3" s="46" t="s">
        <v>35</v>
      </c>
      <c r="H3" s="41"/>
    </row>
    <row r="4" spans="1:8" ht="18.75" customHeight="1" thickTop="1">
      <c r="A4" s="47" t="s">
        <v>40</v>
      </c>
      <c r="B4" s="5" t="s">
        <v>25</v>
      </c>
      <c r="C4" s="6"/>
      <c r="D4" s="6"/>
      <c r="E4" s="5" t="s">
        <v>26</v>
      </c>
      <c r="F4" s="6"/>
      <c r="G4" s="6"/>
      <c r="H4" s="50" t="s">
        <v>27</v>
      </c>
    </row>
    <row r="5" spans="1:8" ht="18.75" customHeight="1">
      <c r="A5" s="54"/>
      <c r="B5" s="7" t="s">
        <v>0</v>
      </c>
      <c r="C5" s="8"/>
      <c r="D5" s="44" t="s">
        <v>51</v>
      </c>
      <c r="E5" s="7" t="s">
        <v>0</v>
      </c>
      <c r="F5" s="8"/>
      <c r="G5" s="44" t="s">
        <v>51</v>
      </c>
      <c r="H5" s="56"/>
    </row>
    <row r="6" spans="1:8" ht="18.75" customHeight="1">
      <c r="A6" s="55"/>
      <c r="B6" s="17" t="s">
        <v>1</v>
      </c>
      <c r="C6" s="17" t="s">
        <v>2</v>
      </c>
      <c r="D6" s="45"/>
      <c r="E6" s="17" t="s">
        <v>1</v>
      </c>
      <c r="F6" s="17" t="s">
        <v>2</v>
      </c>
      <c r="G6" s="45"/>
      <c r="H6" s="57"/>
    </row>
    <row r="7" spans="1:8" ht="18.75" customHeight="1">
      <c r="A7" s="9" t="s">
        <v>3</v>
      </c>
      <c r="B7" s="34">
        <f aca="true" t="shared" si="0" ref="B7:G7">B8+B30+B31</f>
        <v>166328</v>
      </c>
      <c r="C7" s="34">
        <f t="shared" si="0"/>
        <v>95935</v>
      </c>
      <c r="D7" s="34">
        <f t="shared" si="0"/>
        <v>3049953</v>
      </c>
      <c r="E7" s="34">
        <f t="shared" si="0"/>
        <v>1684</v>
      </c>
      <c r="F7" s="34">
        <f t="shared" si="0"/>
        <v>99974</v>
      </c>
      <c r="G7" s="34">
        <f t="shared" si="0"/>
        <v>270842</v>
      </c>
      <c r="H7" s="33"/>
    </row>
    <row r="8" spans="1:8" ht="18.75" customHeight="1">
      <c r="A8" s="12" t="s">
        <v>28</v>
      </c>
      <c r="B8" s="34">
        <f aca="true" t="shared" si="1" ref="B8:G8">SUM(B9:B29)</f>
        <v>141392</v>
      </c>
      <c r="C8" s="34">
        <f t="shared" si="1"/>
        <v>81273</v>
      </c>
      <c r="D8" s="34">
        <f t="shared" si="1"/>
        <v>1603447</v>
      </c>
      <c r="E8" s="34">
        <f t="shared" si="1"/>
        <v>365</v>
      </c>
      <c r="F8" s="34">
        <f t="shared" si="1"/>
        <v>76941</v>
      </c>
      <c r="G8" s="34">
        <f t="shared" si="1"/>
        <v>196008</v>
      </c>
      <c r="H8" s="10"/>
    </row>
    <row r="9" spans="1:8" ht="18.75" customHeight="1">
      <c r="A9" s="13" t="s">
        <v>4</v>
      </c>
      <c r="B9" s="34">
        <v>2386</v>
      </c>
      <c r="C9" s="34">
        <v>1917</v>
      </c>
      <c r="D9" s="34">
        <v>14205</v>
      </c>
      <c r="E9" s="34">
        <v>30</v>
      </c>
      <c r="F9" s="34">
        <v>2029</v>
      </c>
      <c r="G9" s="34">
        <v>3963</v>
      </c>
      <c r="H9" s="10"/>
    </row>
    <row r="10" spans="1:8" ht="18.75" customHeight="1">
      <c r="A10" s="13" t="s">
        <v>5</v>
      </c>
      <c r="B10" s="34">
        <v>8446</v>
      </c>
      <c r="C10" s="34">
        <v>6549</v>
      </c>
      <c r="D10" s="34">
        <v>541785</v>
      </c>
      <c r="E10" s="34">
        <v>0</v>
      </c>
      <c r="F10" s="34">
        <v>21688</v>
      </c>
      <c r="G10" s="34">
        <v>56172</v>
      </c>
      <c r="H10" s="10"/>
    </row>
    <row r="11" spans="1:8" ht="18.75" customHeight="1">
      <c r="A11" s="13" t="s">
        <v>6</v>
      </c>
      <c r="B11" s="34">
        <v>15840</v>
      </c>
      <c r="C11" s="34">
        <v>9100</v>
      </c>
      <c r="D11" s="34">
        <v>123167</v>
      </c>
      <c r="E11" s="34">
        <v>42</v>
      </c>
      <c r="F11" s="34">
        <v>11973</v>
      </c>
      <c r="G11" s="34">
        <v>29975</v>
      </c>
      <c r="H11" s="10"/>
    </row>
    <row r="12" spans="1:8" ht="18.75" customHeight="1">
      <c r="A12" s="13" t="s">
        <v>7</v>
      </c>
      <c r="B12" s="34">
        <v>5712</v>
      </c>
      <c r="C12" s="34">
        <v>2584</v>
      </c>
      <c r="D12" s="34">
        <v>25472</v>
      </c>
      <c r="E12" s="34">
        <v>1</v>
      </c>
      <c r="F12" s="34">
        <v>1402</v>
      </c>
      <c r="G12" s="34">
        <v>2759</v>
      </c>
      <c r="H12" s="10"/>
    </row>
    <row r="13" spans="1:8" ht="18.75" customHeight="1">
      <c r="A13" s="13" t="s">
        <v>8</v>
      </c>
      <c r="B13" s="34">
        <v>3608</v>
      </c>
      <c r="C13" s="34">
        <v>1759</v>
      </c>
      <c r="D13" s="34">
        <v>17296</v>
      </c>
      <c r="E13" s="34">
        <v>26</v>
      </c>
      <c r="F13" s="34">
        <v>1738</v>
      </c>
      <c r="G13" s="34">
        <v>3887</v>
      </c>
      <c r="H13" s="10"/>
    </row>
    <row r="14" spans="1:8" ht="18.75" customHeight="1">
      <c r="A14" s="13" t="s">
        <v>9</v>
      </c>
      <c r="B14" s="34">
        <v>10802</v>
      </c>
      <c r="C14" s="34">
        <v>4271</v>
      </c>
      <c r="D14" s="34">
        <v>56872</v>
      </c>
      <c r="E14" s="34">
        <v>0</v>
      </c>
      <c r="F14" s="34">
        <v>1924</v>
      </c>
      <c r="G14" s="34">
        <v>4079</v>
      </c>
      <c r="H14" s="10"/>
    </row>
    <row r="15" spans="1:8" ht="18.75" customHeight="1">
      <c r="A15" s="13" t="s">
        <v>10</v>
      </c>
      <c r="B15" s="34">
        <v>9588</v>
      </c>
      <c r="C15" s="34">
        <v>6248</v>
      </c>
      <c r="D15" s="34">
        <v>75853</v>
      </c>
      <c r="E15" s="34">
        <v>20</v>
      </c>
      <c r="F15" s="34">
        <v>8247</v>
      </c>
      <c r="G15" s="34">
        <v>23629</v>
      </c>
      <c r="H15" s="10"/>
    </row>
    <row r="16" spans="1:8" ht="18.75" customHeight="1">
      <c r="A16" s="13" t="s">
        <v>11</v>
      </c>
      <c r="B16" s="34">
        <v>10098</v>
      </c>
      <c r="C16" s="34">
        <v>7105</v>
      </c>
      <c r="D16" s="34">
        <v>81883</v>
      </c>
      <c r="E16" s="34">
        <v>6</v>
      </c>
      <c r="F16" s="34">
        <v>4695</v>
      </c>
      <c r="G16" s="34">
        <v>12042</v>
      </c>
      <c r="H16" s="10"/>
    </row>
    <row r="17" spans="1:8" ht="18.75" customHeight="1">
      <c r="A17" s="13" t="s">
        <v>12</v>
      </c>
      <c r="B17" s="34">
        <v>6888</v>
      </c>
      <c r="C17" s="34">
        <v>16181</v>
      </c>
      <c r="D17" s="34">
        <v>229474</v>
      </c>
      <c r="E17" s="34">
        <v>3</v>
      </c>
      <c r="F17" s="34">
        <v>2430</v>
      </c>
      <c r="G17" s="34">
        <v>6435</v>
      </c>
      <c r="H17" s="10"/>
    </row>
    <row r="18" spans="1:8" ht="18.75" customHeight="1">
      <c r="A18" s="13" t="s">
        <v>13</v>
      </c>
      <c r="B18" s="34">
        <v>4321</v>
      </c>
      <c r="C18" s="34">
        <v>1811</v>
      </c>
      <c r="D18" s="34">
        <v>16521</v>
      </c>
      <c r="E18" s="34">
        <v>0</v>
      </c>
      <c r="F18" s="34">
        <v>967</v>
      </c>
      <c r="G18" s="34">
        <v>2383</v>
      </c>
      <c r="H18" s="10"/>
    </row>
    <row r="19" spans="1:8" ht="18.75" customHeight="1">
      <c r="A19" s="14" t="s">
        <v>14</v>
      </c>
      <c r="B19" s="34">
        <v>6047</v>
      </c>
      <c r="C19" s="34">
        <v>2713</v>
      </c>
      <c r="D19" s="34">
        <v>23196</v>
      </c>
      <c r="E19" s="34">
        <v>14</v>
      </c>
      <c r="F19" s="34">
        <v>1292</v>
      </c>
      <c r="G19" s="34">
        <v>2968</v>
      </c>
      <c r="H19" s="10"/>
    </row>
    <row r="20" spans="1:8" ht="18.75" customHeight="1">
      <c r="A20" s="13" t="s">
        <v>15</v>
      </c>
      <c r="B20" s="34">
        <v>1556</v>
      </c>
      <c r="C20" s="34">
        <v>1298</v>
      </c>
      <c r="D20" s="34">
        <v>22795</v>
      </c>
      <c r="E20" s="34">
        <v>0</v>
      </c>
      <c r="F20" s="34">
        <v>1215</v>
      </c>
      <c r="G20" s="34">
        <v>3107</v>
      </c>
      <c r="H20" s="10"/>
    </row>
    <row r="21" spans="1:8" ht="18.75" customHeight="1">
      <c r="A21" s="13" t="s">
        <v>16</v>
      </c>
      <c r="B21" s="35">
        <v>8408</v>
      </c>
      <c r="C21" s="34">
        <v>3284</v>
      </c>
      <c r="D21" s="34">
        <v>103242</v>
      </c>
      <c r="E21" s="34">
        <v>13</v>
      </c>
      <c r="F21" s="34">
        <v>969</v>
      </c>
      <c r="G21" s="34">
        <v>1921</v>
      </c>
      <c r="H21" s="10"/>
    </row>
    <row r="22" spans="1:8" ht="18.75" customHeight="1">
      <c r="A22" s="13" t="s">
        <v>17</v>
      </c>
      <c r="B22" s="34">
        <v>7057</v>
      </c>
      <c r="C22" s="34">
        <v>3444</v>
      </c>
      <c r="D22" s="34">
        <v>58622</v>
      </c>
      <c r="E22" s="34">
        <v>172</v>
      </c>
      <c r="F22" s="34">
        <v>3454</v>
      </c>
      <c r="G22" s="34">
        <v>11428</v>
      </c>
      <c r="H22" s="10"/>
    </row>
    <row r="23" spans="1:8" ht="18.75" customHeight="1">
      <c r="A23" s="13" t="s">
        <v>18</v>
      </c>
      <c r="B23" s="34">
        <v>14531</v>
      </c>
      <c r="C23" s="34">
        <v>3497</v>
      </c>
      <c r="D23" s="34">
        <v>55340</v>
      </c>
      <c r="E23" s="34">
        <v>0</v>
      </c>
      <c r="F23" s="34">
        <v>2736</v>
      </c>
      <c r="G23" s="34">
        <v>7025</v>
      </c>
      <c r="H23" s="10"/>
    </row>
    <row r="24" spans="1:8" ht="18.75" customHeight="1">
      <c r="A24" s="13" t="s">
        <v>19</v>
      </c>
      <c r="B24" s="34">
        <v>10791</v>
      </c>
      <c r="C24" s="34">
        <v>3254</v>
      </c>
      <c r="D24" s="34">
        <v>82049</v>
      </c>
      <c r="E24" s="34">
        <v>36</v>
      </c>
      <c r="F24" s="34">
        <v>4267</v>
      </c>
      <c r="G24" s="34">
        <v>10338</v>
      </c>
      <c r="H24" s="10"/>
    </row>
    <row r="25" spans="1:8" ht="18.75" customHeight="1">
      <c r="A25" s="13" t="s">
        <v>20</v>
      </c>
      <c r="B25" s="34">
        <v>6572</v>
      </c>
      <c r="C25" s="34">
        <v>2632</v>
      </c>
      <c r="D25" s="34">
        <v>29728</v>
      </c>
      <c r="E25" s="34">
        <v>0</v>
      </c>
      <c r="F25" s="34">
        <v>2281</v>
      </c>
      <c r="G25" s="34">
        <v>5004</v>
      </c>
      <c r="H25" s="10"/>
    </row>
    <row r="26" spans="1:8" ht="18.75" customHeight="1">
      <c r="A26" s="13" t="s">
        <v>21</v>
      </c>
      <c r="B26" s="34">
        <v>2920</v>
      </c>
      <c r="C26" s="34">
        <v>1675</v>
      </c>
      <c r="D26" s="34">
        <v>22783</v>
      </c>
      <c r="E26" s="34">
        <v>2</v>
      </c>
      <c r="F26" s="34">
        <v>1254</v>
      </c>
      <c r="G26" s="34">
        <v>4324</v>
      </c>
      <c r="H26" s="10"/>
    </row>
    <row r="27" spans="1:8" ht="18.75" customHeight="1">
      <c r="A27" s="13" t="s">
        <v>22</v>
      </c>
      <c r="B27" s="34">
        <v>3441</v>
      </c>
      <c r="C27" s="34">
        <v>1031</v>
      </c>
      <c r="D27" s="34">
        <v>17532</v>
      </c>
      <c r="E27" s="34">
        <v>0</v>
      </c>
      <c r="F27" s="34">
        <v>1409</v>
      </c>
      <c r="G27" s="34">
        <v>3179</v>
      </c>
      <c r="H27" s="10"/>
    </row>
    <row r="28" spans="1:8" ht="18.75" customHeight="1">
      <c r="A28" s="13" t="s">
        <v>23</v>
      </c>
      <c r="B28" s="34">
        <v>2263</v>
      </c>
      <c r="C28" s="34">
        <v>751</v>
      </c>
      <c r="D28" s="34">
        <v>5355</v>
      </c>
      <c r="E28" s="34">
        <v>0</v>
      </c>
      <c r="F28" s="34">
        <v>846</v>
      </c>
      <c r="G28" s="34">
        <v>1169</v>
      </c>
      <c r="H28" s="10"/>
    </row>
    <row r="29" spans="1:8" ht="18.75" customHeight="1">
      <c r="A29" s="13" t="s">
        <v>24</v>
      </c>
      <c r="B29" s="34">
        <v>117</v>
      </c>
      <c r="C29" s="34">
        <v>169</v>
      </c>
      <c r="D29" s="34">
        <v>277</v>
      </c>
      <c r="E29" s="34">
        <v>0</v>
      </c>
      <c r="F29" s="34">
        <v>125</v>
      </c>
      <c r="G29" s="34">
        <v>221</v>
      </c>
      <c r="H29" s="10"/>
    </row>
    <row r="30" spans="1:8" ht="18.75" customHeight="1">
      <c r="A30" s="12" t="s">
        <v>29</v>
      </c>
      <c r="B30" s="34">
        <v>18539</v>
      </c>
      <c r="C30" s="34">
        <v>9811</v>
      </c>
      <c r="D30" s="34">
        <v>1367508</v>
      </c>
      <c r="E30" s="34">
        <v>976</v>
      </c>
      <c r="F30" s="34">
        <v>15965</v>
      </c>
      <c r="G30" s="34">
        <v>51835</v>
      </c>
      <c r="H30" s="10"/>
    </row>
    <row r="31" spans="1:8" ht="18.75" customHeight="1" thickBot="1">
      <c r="A31" s="15" t="s">
        <v>30</v>
      </c>
      <c r="B31" s="36">
        <v>6397</v>
      </c>
      <c r="C31" s="36">
        <v>4851</v>
      </c>
      <c r="D31" s="36">
        <v>78998</v>
      </c>
      <c r="E31" s="36">
        <v>343</v>
      </c>
      <c r="F31" s="36">
        <v>7068</v>
      </c>
      <c r="G31" s="36">
        <v>22999</v>
      </c>
      <c r="H31" s="16"/>
    </row>
    <row r="32" ht="18.75" customHeight="1" thickTop="1"/>
    <row r="33" spans="1:8" ht="18.75" customHeight="1">
      <c r="A33" s="42" t="s">
        <v>31</v>
      </c>
      <c r="B33" s="42"/>
      <c r="C33" s="42"/>
      <c r="D33" s="42"/>
      <c r="E33" s="42"/>
      <c r="F33" s="42"/>
      <c r="G33" s="42"/>
      <c r="H33" s="42"/>
    </row>
    <row r="34" spans="1:8" ht="18.75" customHeight="1">
      <c r="A34" s="42" t="s">
        <v>50</v>
      </c>
      <c r="B34" s="42"/>
      <c r="C34" s="42"/>
      <c r="D34" s="42"/>
      <c r="E34" s="42"/>
      <c r="F34" s="42"/>
      <c r="G34" s="42"/>
      <c r="H34" s="42"/>
    </row>
    <row r="35" spans="1:8" ht="18.75" customHeight="1">
      <c r="A35" s="42" t="s">
        <v>33</v>
      </c>
      <c r="B35" s="42"/>
      <c r="C35" s="42"/>
      <c r="D35" s="42"/>
      <c r="E35" s="42"/>
      <c r="F35" s="42"/>
      <c r="G35" s="42"/>
      <c r="H35" s="42"/>
    </row>
    <row r="36" spans="1:8" ht="18.75" customHeight="1">
      <c r="A36" s="42" t="s">
        <v>34</v>
      </c>
      <c r="B36" s="42"/>
      <c r="C36" s="42"/>
      <c r="D36" s="42"/>
      <c r="E36" s="42"/>
      <c r="F36" s="42"/>
      <c r="G36" s="42"/>
      <c r="H36" s="42"/>
    </row>
  </sheetData>
  <mergeCells count="10">
    <mergeCell ref="A36:H36"/>
    <mergeCell ref="G3:H3"/>
    <mergeCell ref="A4:A6"/>
    <mergeCell ref="H4:H6"/>
    <mergeCell ref="D5:D6"/>
    <mergeCell ref="G5:G6"/>
    <mergeCell ref="A1:H1"/>
    <mergeCell ref="A33:H33"/>
    <mergeCell ref="A34:H34"/>
    <mergeCell ref="A35:H35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14" sqref="F14"/>
    </sheetView>
  </sheetViews>
  <sheetFormatPr defaultColWidth="9.00390625" defaultRowHeight="16.5"/>
  <cols>
    <col min="1" max="1" width="14.00390625" style="1" customWidth="1"/>
    <col min="2" max="3" width="10.00390625" style="1" customWidth="1"/>
    <col min="4" max="4" width="10.75390625" style="1" customWidth="1"/>
    <col min="5" max="6" width="10.00390625" style="1" customWidth="1"/>
    <col min="7" max="7" width="10.50390625" style="1" customWidth="1"/>
    <col min="8" max="16384" width="9.00390625" style="1" customWidth="1"/>
  </cols>
  <sheetData>
    <row r="1" spans="1:8" ht="26.25" customHeight="1">
      <c r="A1" s="43" t="s">
        <v>38</v>
      </c>
      <c r="B1" s="43"/>
      <c r="C1" s="43"/>
      <c r="D1" s="43"/>
      <c r="E1" s="43"/>
      <c r="F1" s="43"/>
      <c r="G1" s="43"/>
      <c r="H1" s="43"/>
    </row>
    <row r="2" spans="1:8" ht="18.75" customHeight="1">
      <c r="A2" s="19"/>
      <c r="B2" s="19"/>
      <c r="C2" s="19"/>
      <c r="D2" s="19"/>
      <c r="E2" s="19"/>
      <c r="F2" s="19"/>
      <c r="G2" s="19"/>
      <c r="H2" s="19"/>
    </row>
    <row r="3" spans="1:8" ht="18.75" customHeight="1" thickBot="1">
      <c r="A3" s="3" t="s">
        <v>55</v>
      </c>
      <c r="B3" s="4"/>
      <c r="C3" s="4"/>
      <c r="D3" s="4"/>
      <c r="E3" s="4"/>
      <c r="F3" s="4"/>
      <c r="G3" s="46" t="s">
        <v>35</v>
      </c>
      <c r="H3" s="46"/>
    </row>
    <row r="4" spans="1:8" ht="18.75" customHeight="1" thickTop="1">
      <c r="A4" s="47" t="s">
        <v>40</v>
      </c>
      <c r="B4" s="5" t="s">
        <v>36</v>
      </c>
      <c r="C4" s="6"/>
      <c r="D4" s="6"/>
      <c r="E4" s="5" t="s">
        <v>37</v>
      </c>
      <c r="F4" s="6"/>
      <c r="G4" s="6"/>
      <c r="H4" s="50" t="s">
        <v>27</v>
      </c>
    </row>
    <row r="5" spans="1:8" ht="18.75" customHeight="1">
      <c r="A5" s="48"/>
      <c r="B5" s="7" t="s">
        <v>0</v>
      </c>
      <c r="C5" s="8"/>
      <c r="D5" s="44" t="s">
        <v>51</v>
      </c>
      <c r="E5" s="7" t="s">
        <v>0</v>
      </c>
      <c r="F5" s="8"/>
      <c r="G5" s="44" t="s">
        <v>51</v>
      </c>
      <c r="H5" s="51"/>
    </row>
    <row r="6" spans="1:8" ht="18.75" customHeight="1">
      <c r="A6" s="49"/>
      <c r="B6" s="17" t="s">
        <v>1</v>
      </c>
      <c r="C6" s="17" t="s">
        <v>2</v>
      </c>
      <c r="D6" s="45"/>
      <c r="E6" s="17" t="s">
        <v>1</v>
      </c>
      <c r="F6" s="17" t="s">
        <v>2</v>
      </c>
      <c r="G6" s="45"/>
      <c r="H6" s="52"/>
    </row>
    <row r="7" spans="1:8" ht="18.75" customHeight="1">
      <c r="A7" s="9" t="s">
        <v>3</v>
      </c>
      <c r="B7" s="34">
        <f aca="true" t="shared" si="0" ref="B7:G7">B8+B30+B31</f>
        <v>240315</v>
      </c>
      <c r="C7" s="34">
        <f t="shared" si="0"/>
        <v>149004</v>
      </c>
      <c r="D7" s="34">
        <f t="shared" si="0"/>
        <v>3875319</v>
      </c>
      <c r="E7" s="34">
        <f t="shared" si="0"/>
        <v>1570</v>
      </c>
      <c r="F7" s="34">
        <f t="shared" si="0"/>
        <v>108170</v>
      </c>
      <c r="G7" s="34">
        <f t="shared" si="0"/>
        <v>276391</v>
      </c>
      <c r="H7" s="38"/>
    </row>
    <row r="8" spans="1:8" s="4" customFormat="1" ht="18.75" customHeight="1">
      <c r="A8" s="12" t="s">
        <v>28</v>
      </c>
      <c r="B8" s="34">
        <f aca="true" t="shared" si="1" ref="B8:G8">SUM(B9:B29)</f>
        <v>212875</v>
      </c>
      <c r="C8" s="34">
        <f t="shared" si="1"/>
        <v>133164</v>
      </c>
      <c r="D8" s="34">
        <f t="shared" si="1"/>
        <v>2307010</v>
      </c>
      <c r="E8" s="34">
        <f t="shared" si="1"/>
        <v>1244</v>
      </c>
      <c r="F8" s="34">
        <f t="shared" si="1"/>
        <v>85506</v>
      </c>
      <c r="G8" s="34">
        <f t="shared" si="1"/>
        <v>205422</v>
      </c>
      <c r="H8" s="38"/>
    </row>
    <row r="9" spans="1:8" s="4" customFormat="1" ht="18.75" customHeight="1">
      <c r="A9" s="13" t="s">
        <v>4</v>
      </c>
      <c r="B9" s="34">
        <v>3000</v>
      </c>
      <c r="C9" s="34">
        <v>2227</v>
      </c>
      <c r="D9" s="34">
        <v>11772</v>
      </c>
      <c r="E9" s="34">
        <v>10</v>
      </c>
      <c r="F9" s="34">
        <v>2459</v>
      </c>
      <c r="G9" s="34">
        <v>4481</v>
      </c>
      <c r="H9" s="38"/>
    </row>
    <row r="10" spans="1:8" s="4" customFormat="1" ht="18.75" customHeight="1">
      <c r="A10" s="13" t="s">
        <v>5</v>
      </c>
      <c r="B10" s="34">
        <v>72084</v>
      </c>
      <c r="C10" s="34">
        <v>51266</v>
      </c>
      <c r="D10" s="34">
        <v>825405</v>
      </c>
      <c r="E10" s="34">
        <v>0</v>
      </c>
      <c r="F10" s="34">
        <v>24151</v>
      </c>
      <c r="G10" s="34">
        <v>57300</v>
      </c>
      <c r="H10" s="38"/>
    </row>
    <row r="11" spans="1:8" s="4" customFormat="1" ht="18.75" customHeight="1">
      <c r="A11" s="13" t="s">
        <v>6</v>
      </c>
      <c r="B11" s="34">
        <v>20055</v>
      </c>
      <c r="C11" s="34">
        <v>10647</v>
      </c>
      <c r="D11" s="34">
        <v>187116</v>
      </c>
      <c r="E11" s="34">
        <v>535</v>
      </c>
      <c r="F11" s="34">
        <v>13792</v>
      </c>
      <c r="G11" s="34">
        <v>33657</v>
      </c>
      <c r="H11" s="38"/>
    </row>
    <row r="12" spans="1:8" s="4" customFormat="1" ht="18.75" customHeight="1">
      <c r="A12" s="13" t="s">
        <v>7</v>
      </c>
      <c r="B12" s="34">
        <v>5802</v>
      </c>
      <c r="C12" s="34">
        <v>2843</v>
      </c>
      <c r="D12" s="34">
        <v>27137</v>
      </c>
      <c r="E12" s="34">
        <v>2</v>
      </c>
      <c r="F12" s="34">
        <v>1460</v>
      </c>
      <c r="G12" s="34">
        <v>2783</v>
      </c>
      <c r="H12" s="38"/>
    </row>
    <row r="13" spans="1:8" s="4" customFormat="1" ht="18.75" customHeight="1">
      <c r="A13" s="13" t="s">
        <v>8</v>
      </c>
      <c r="B13" s="34">
        <v>2999</v>
      </c>
      <c r="C13" s="34">
        <v>1847</v>
      </c>
      <c r="D13" s="34">
        <v>67656</v>
      </c>
      <c r="E13" s="34">
        <v>187</v>
      </c>
      <c r="F13" s="34">
        <v>2855</v>
      </c>
      <c r="G13" s="34">
        <v>4007</v>
      </c>
      <c r="H13" s="38"/>
    </row>
    <row r="14" spans="1:8" s="4" customFormat="1" ht="18.75" customHeight="1">
      <c r="A14" s="13" t="s">
        <v>9</v>
      </c>
      <c r="B14" s="34">
        <v>6693</v>
      </c>
      <c r="C14" s="34">
        <v>5768</v>
      </c>
      <c r="D14" s="34">
        <v>39741</v>
      </c>
      <c r="E14" s="34">
        <v>0</v>
      </c>
      <c r="F14" s="34">
        <v>1882</v>
      </c>
      <c r="G14" s="34">
        <v>4191</v>
      </c>
      <c r="H14" s="38"/>
    </row>
    <row r="15" spans="1:8" s="4" customFormat="1" ht="18.75" customHeight="1">
      <c r="A15" s="13" t="s">
        <v>10</v>
      </c>
      <c r="B15" s="34">
        <v>9893</v>
      </c>
      <c r="C15" s="34">
        <v>7105</v>
      </c>
      <c r="D15" s="34">
        <v>83752</v>
      </c>
      <c r="E15" s="34">
        <v>64</v>
      </c>
      <c r="F15" s="34">
        <v>9557</v>
      </c>
      <c r="G15" s="34">
        <v>27394</v>
      </c>
      <c r="H15" s="38"/>
    </row>
    <row r="16" spans="1:8" s="4" customFormat="1" ht="18.75" customHeight="1">
      <c r="A16" s="13" t="s">
        <v>11</v>
      </c>
      <c r="B16" s="34">
        <v>11358</v>
      </c>
      <c r="C16" s="34">
        <v>8091</v>
      </c>
      <c r="D16" s="34">
        <v>104536</v>
      </c>
      <c r="E16" s="34">
        <v>14</v>
      </c>
      <c r="F16" s="34">
        <v>5068</v>
      </c>
      <c r="G16" s="34">
        <v>12519</v>
      </c>
      <c r="H16" s="38"/>
    </row>
    <row r="17" spans="1:8" s="4" customFormat="1" ht="18.75" customHeight="1">
      <c r="A17" s="13" t="s">
        <v>12</v>
      </c>
      <c r="B17" s="34">
        <v>12675</v>
      </c>
      <c r="C17" s="34">
        <v>14971</v>
      </c>
      <c r="D17" s="34">
        <v>217903</v>
      </c>
      <c r="E17" s="34">
        <v>0</v>
      </c>
      <c r="F17" s="34">
        <v>2324</v>
      </c>
      <c r="G17" s="34">
        <v>6106</v>
      </c>
      <c r="H17" s="38"/>
    </row>
    <row r="18" spans="1:8" s="4" customFormat="1" ht="18.75" customHeight="1">
      <c r="A18" s="13" t="s">
        <v>13</v>
      </c>
      <c r="B18" s="34">
        <v>5345</v>
      </c>
      <c r="C18" s="34">
        <v>2327</v>
      </c>
      <c r="D18" s="34">
        <v>19265</v>
      </c>
      <c r="E18" s="34">
        <v>1</v>
      </c>
      <c r="F18" s="34">
        <v>951</v>
      </c>
      <c r="G18" s="34">
        <v>2276</v>
      </c>
      <c r="H18" s="38"/>
    </row>
    <row r="19" spans="1:8" s="4" customFormat="1" ht="18.75" customHeight="1">
      <c r="A19" s="14" t="s">
        <v>14</v>
      </c>
      <c r="B19" s="34">
        <v>6231</v>
      </c>
      <c r="C19" s="34">
        <v>2228</v>
      </c>
      <c r="D19" s="34">
        <v>19874</v>
      </c>
      <c r="E19" s="34">
        <v>19</v>
      </c>
      <c r="F19" s="34">
        <v>1237</v>
      </c>
      <c r="G19" s="34">
        <v>2659</v>
      </c>
      <c r="H19" s="38"/>
    </row>
    <row r="20" spans="1:8" s="4" customFormat="1" ht="18.75" customHeight="1">
      <c r="A20" s="13" t="s">
        <v>15</v>
      </c>
      <c r="B20" s="34">
        <v>1332</v>
      </c>
      <c r="C20" s="34">
        <v>1318</v>
      </c>
      <c r="D20" s="34">
        <v>20719</v>
      </c>
      <c r="E20" s="34">
        <v>1</v>
      </c>
      <c r="F20" s="34">
        <v>1160</v>
      </c>
      <c r="G20" s="34">
        <v>2871</v>
      </c>
      <c r="H20" s="38"/>
    </row>
    <row r="21" spans="1:8" s="4" customFormat="1" ht="18.75" customHeight="1">
      <c r="A21" s="13" t="s">
        <v>16</v>
      </c>
      <c r="B21" s="39">
        <v>12599</v>
      </c>
      <c r="C21" s="34">
        <v>5130</v>
      </c>
      <c r="D21" s="34">
        <v>146691</v>
      </c>
      <c r="E21" s="34">
        <v>0</v>
      </c>
      <c r="F21" s="34">
        <v>1189</v>
      </c>
      <c r="G21" s="34">
        <v>2590</v>
      </c>
      <c r="H21" s="38"/>
    </row>
    <row r="22" spans="1:8" s="4" customFormat="1" ht="18.75" customHeight="1">
      <c r="A22" s="13" t="s">
        <v>17</v>
      </c>
      <c r="B22" s="34">
        <v>6467</v>
      </c>
      <c r="C22" s="34">
        <v>3346</v>
      </c>
      <c r="D22" s="34">
        <v>317027</v>
      </c>
      <c r="E22" s="34">
        <v>73</v>
      </c>
      <c r="F22" s="34">
        <v>3657</v>
      </c>
      <c r="G22" s="34">
        <v>10990</v>
      </c>
      <c r="H22" s="38"/>
    </row>
    <row r="23" spans="1:8" s="4" customFormat="1" ht="18.75" customHeight="1">
      <c r="A23" s="13" t="s">
        <v>18</v>
      </c>
      <c r="B23" s="34">
        <v>10938</v>
      </c>
      <c r="C23" s="34">
        <v>3528</v>
      </c>
      <c r="D23" s="34">
        <v>45091</v>
      </c>
      <c r="E23" s="34">
        <v>0</v>
      </c>
      <c r="F23" s="34">
        <v>3169</v>
      </c>
      <c r="G23" s="34">
        <v>7617</v>
      </c>
      <c r="H23" s="38"/>
    </row>
    <row r="24" spans="1:8" s="4" customFormat="1" ht="18.75" customHeight="1">
      <c r="A24" s="13" t="s">
        <v>19</v>
      </c>
      <c r="B24" s="34">
        <v>10146</v>
      </c>
      <c r="C24" s="34">
        <v>3458</v>
      </c>
      <c r="D24" s="34">
        <v>91230</v>
      </c>
      <c r="E24" s="34">
        <v>335</v>
      </c>
      <c r="F24" s="34">
        <v>4308</v>
      </c>
      <c r="G24" s="34">
        <v>11008</v>
      </c>
      <c r="H24" s="38"/>
    </row>
    <row r="25" spans="1:8" s="4" customFormat="1" ht="18.75" customHeight="1">
      <c r="A25" s="13" t="s">
        <v>20</v>
      </c>
      <c r="B25" s="34">
        <v>6471</v>
      </c>
      <c r="C25" s="34">
        <v>2674</v>
      </c>
      <c r="D25" s="34">
        <v>26007</v>
      </c>
      <c r="E25" s="34">
        <v>3</v>
      </c>
      <c r="F25" s="34">
        <v>2590</v>
      </c>
      <c r="G25" s="34">
        <v>5861</v>
      </c>
      <c r="H25" s="38"/>
    </row>
    <row r="26" spans="1:8" s="4" customFormat="1" ht="18.75" customHeight="1">
      <c r="A26" s="13" t="s">
        <v>21</v>
      </c>
      <c r="B26" s="34">
        <v>2838</v>
      </c>
      <c r="C26" s="34">
        <v>1821</v>
      </c>
      <c r="D26" s="34">
        <v>28185</v>
      </c>
      <c r="E26" s="34">
        <v>0</v>
      </c>
      <c r="F26" s="34">
        <v>1433</v>
      </c>
      <c r="G26" s="34">
        <v>3021</v>
      </c>
      <c r="H26" s="38"/>
    </row>
    <row r="27" spans="1:8" s="4" customFormat="1" ht="18.75" customHeight="1">
      <c r="A27" s="13" t="s">
        <v>22</v>
      </c>
      <c r="B27" s="34">
        <v>3399</v>
      </c>
      <c r="C27" s="34">
        <v>1295</v>
      </c>
      <c r="D27" s="34">
        <v>18921</v>
      </c>
      <c r="E27" s="34">
        <v>0</v>
      </c>
      <c r="F27" s="34">
        <v>1544</v>
      </c>
      <c r="G27" s="34">
        <v>2858</v>
      </c>
      <c r="H27" s="38"/>
    </row>
    <row r="28" spans="1:8" s="4" customFormat="1" ht="18.75" customHeight="1">
      <c r="A28" s="13" t="s">
        <v>23</v>
      </c>
      <c r="B28" s="34">
        <v>2210</v>
      </c>
      <c r="C28" s="34">
        <v>717</v>
      </c>
      <c r="D28" s="34">
        <v>7445</v>
      </c>
      <c r="E28" s="34">
        <v>0</v>
      </c>
      <c r="F28" s="34">
        <v>587</v>
      </c>
      <c r="G28" s="34">
        <v>1038</v>
      </c>
      <c r="H28" s="38"/>
    </row>
    <row r="29" spans="1:8" s="4" customFormat="1" ht="18.75" customHeight="1">
      <c r="A29" s="13" t="s">
        <v>24</v>
      </c>
      <c r="B29" s="34">
        <v>340</v>
      </c>
      <c r="C29" s="34">
        <v>557</v>
      </c>
      <c r="D29" s="34">
        <v>1537</v>
      </c>
      <c r="E29" s="34">
        <v>0</v>
      </c>
      <c r="F29" s="34">
        <v>133</v>
      </c>
      <c r="G29" s="34">
        <v>195</v>
      </c>
      <c r="H29" s="38"/>
    </row>
    <row r="30" spans="1:8" s="4" customFormat="1" ht="18.75" customHeight="1">
      <c r="A30" s="12" t="s">
        <v>29</v>
      </c>
      <c r="B30" s="34">
        <v>20127</v>
      </c>
      <c r="C30" s="34">
        <v>10456</v>
      </c>
      <c r="D30" s="34">
        <v>1469967</v>
      </c>
      <c r="E30" s="34">
        <v>89</v>
      </c>
      <c r="F30" s="34">
        <v>15647</v>
      </c>
      <c r="G30" s="34">
        <v>44274</v>
      </c>
      <c r="H30" s="38"/>
    </row>
    <row r="31" spans="1:8" s="4" customFormat="1" ht="18.75" customHeight="1" thickBot="1">
      <c r="A31" s="15" t="s">
        <v>30</v>
      </c>
      <c r="B31" s="36">
        <v>7313</v>
      </c>
      <c r="C31" s="36">
        <v>5384</v>
      </c>
      <c r="D31" s="36">
        <v>98342</v>
      </c>
      <c r="E31" s="36">
        <v>237</v>
      </c>
      <c r="F31" s="36">
        <v>7017</v>
      </c>
      <c r="G31" s="36">
        <v>26695</v>
      </c>
      <c r="H31" s="40"/>
    </row>
    <row r="32" s="4" customFormat="1" ht="18.75" customHeight="1" thickTop="1"/>
    <row r="33" spans="1:8" s="4" customFormat="1" ht="18.75" customHeight="1">
      <c r="A33" s="42" t="s">
        <v>31</v>
      </c>
      <c r="B33" s="42"/>
      <c r="C33" s="42"/>
      <c r="D33" s="42"/>
      <c r="E33" s="42"/>
      <c r="F33" s="42"/>
      <c r="G33" s="42"/>
      <c r="H33" s="42"/>
    </row>
    <row r="34" spans="1:8" s="4" customFormat="1" ht="18.75" customHeight="1">
      <c r="A34" s="42" t="s">
        <v>32</v>
      </c>
      <c r="B34" s="42"/>
      <c r="C34" s="42"/>
      <c r="D34" s="42"/>
      <c r="E34" s="42"/>
      <c r="F34" s="42"/>
      <c r="G34" s="42"/>
      <c r="H34" s="42"/>
    </row>
    <row r="35" spans="1:8" s="4" customFormat="1" ht="18.75" customHeight="1">
      <c r="A35" s="42" t="s">
        <v>33</v>
      </c>
      <c r="B35" s="42"/>
      <c r="C35" s="42"/>
      <c r="D35" s="42"/>
      <c r="E35" s="42"/>
      <c r="F35" s="42"/>
      <c r="G35" s="42"/>
      <c r="H35" s="42"/>
    </row>
    <row r="36" spans="1:8" s="4" customFormat="1" ht="18.75" customHeight="1">
      <c r="A36" s="42" t="s">
        <v>34</v>
      </c>
      <c r="B36" s="42"/>
      <c r="C36" s="42"/>
      <c r="D36" s="42"/>
      <c r="E36" s="42"/>
      <c r="F36" s="42"/>
      <c r="G36" s="42"/>
      <c r="H36" s="42"/>
    </row>
    <row r="37" s="4" customFormat="1" ht="18.75" customHeight="1"/>
    <row r="38" s="4" customFormat="1" ht="18.75" customHeight="1"/>
  </sheetData>
  <mergeCells count="10">
    <mergeCell ref="A36:H36"/>
    <mergeCell ref="G3:H3"/>
    <mergeCell ref="A4:A6"/>
    <mergeCell ref="H4:H6"/>
    <mergeCell ref="D5:D6"/>
    <mergeCell ref="G5:G6"/>
    <mergeCell ref="A1:H1"/>
    <mergeCell ref="A33:H33"/>
    <mergeCell ref="A34:H34"/>
    <mergeCell ref="A35:H35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14" sqref="F14"/>
    </sheetView>
  </sheetViews>
  <sheetFormatPr defaultColWidth="9.00390625" defaultRowHeight="16.5"/>
  <cols>
    <col min="1" max="1" width="13.375" style="1" customWidth="1"/>
    <col min="2" max="3" width="9.625" style="1" customWidth="1"/>
    <col min="4" max="4" width="12.50390625" style="1" customWidth="1"/>
    <col min="5" max="6" width="9.375" style="1" customWidth="1"/>
    <col min="7" max="7" width="10.00390625" style="1" customWidth="1"/>
    <col min="8" max="8" width="8.00390625" style="1" customWidth="1"/>
    <col min="9" max="16384" width="9.00390625" style="1" customWidth="1"/>
  </cols>
  <sheetData>
    <row r="1" spans="1:8" ht="26.25" customHeight="1">
      <c r="A1" s="43" t="s">
        <v>38</v>
      </c>
      <c r="B1" s="43"/>
      <c r="C1" s="43"/>
      <c r="D1" s="43"/>
      <c r="E1" s="43"/>
      <c r="F1" s="43"/>
      <c r="G1" s="43"/>
      <c r="H1" s="43"/>
    </row>
    <row r="2" spans="1:8" ht="18.75" customHeight="1">
      <c r="A2" s="19"/>
      <c r="B2" s="19"/>
      <c r="C2" s="19"/>
      <c r="D2" s="19"/>
      <c r="E2" s="19"/>
      <c r="F2" s="19"/>
      <c r="G2" s="19"/>
      <c r="H2" s="19"/>
    </row>
    <row r="3" spans="1:8" ht="18.75" customHeight="1" thickBot="1">
      <c r="A3" s="3" t="s">
        <v>56</v>
      </c>
      <c r="B3" s="4"/>
      <c r="C3" s="4"/>
      <c r="D3" s="4"/>
      <c r="E3" s="4"/>
      <c r="F3" s="4"/>
      <c r="G3" s="46" t="s">
        <v>35</v>
      </c>
      <c r="H3" s="46"/>
    </row>
    <row r="4" spans="1:8" s="4" customFormat="1" ht="18.75" customHeight="1" thickTop="1">
      <c r="A4" s="47" t="s">
        <v>39</v>
      </c>
      <c r="B4" s="5" t="s">
        <v>36</v>
      </c>
      <c r="C4" s="6"/>
      <c r="D4" s="6"/>
      <c r="E4" s="5" t="s">
        <v>37</v>
      </c>
      <c r="F4" s="6"/>
      <c r="G4" s="6"/>
      <c r="H4" s="50" t="s">
        <v>27</v>
      </c>
    </row>
    <row r="5" spans="1:8" s="4" customFormat="1" ht="18.75" customHeight="1">
      <c r="A5" s="48"/>
      <c r="B5" s="7" t="s">
        <v>0</v>
      </c>
      <c r="C5" s="8"/>
      <c r="D5" s="44" t="s">
        <v>51</v>
      </c>
      <c r="E5" s="7" t="s">
        <v>0</v>
      </c>
      <c r="F5" s="8"/>
      <c r="G5" s="44" t="s">
        <v>51</v>
      </c>
      <c r="H5" s="51"/>
    </row>
    <row r="6" spans="1:8" s="4" customFormat="1" ht="18.75" customHeight="1">
      <c r="A6" s="49"/>
      <c r="B6" s="17" t="s">
        <v>1</v>
      </c>
      <c r="C6" s="17" t="s">
        <v>2</v>
      </c>
      <c r="D6" s="45"/>
      <c r="E6" s="17" t="s">
        <v>1</v>
      </c>
      <c r="F6" s="17" t="s">
        <v>2</v>
      </c>
      <c r="G6" s="45"/>
      <c r="H6" s="52"/>
    </row>
    <row r="7" spans="1:8" s="4" customFormat="1" ht="18.75" customHeight="1">
      <c r="A7" s="9" t="s">
        <v>3</v>
      </c>
      <c r="B7" s="34">
        <f aca="true" t="shared" si="0" ref="B7:G7">B8+B30+B31</f>
        <v>310648</v>
      </c>
      <c r="C7" s="34">
        <f t="shared" si="0"/>
        <v>198956</v>
      </c>
      <c r="D7" s="34">
        <f t="shared" si="0"/>
        <v>4731167</v>
      </c>
      <c r="E7" s="34">
        <f t="shared" si="0"/>
        <v>3512</v>
      </c>
      <c r="F7" s="34">
        <f t="shared" si="0"/>
        <v>125996</v>
      </c>
      <c r="G7" s="34">
        <f t="shared" si="0"/>
        <v>323206</v>
      </c>
      <c r="H7" s="2"/>
    </row>
    <row r="8" spans="1:8" s="4" customFormat="1" ht="18.75" customHeight="1">
      <c r="A8" s="12" t="s">
        <v>28</v>
      </c>
      <c r="B8" s="34">
        <f aca="true" t="shared" si="1" ref="B8:G8">SUM(B9:B29)</f>
        <v>276180</v>
      </c>
      <c r="C8" s="34">
        <f t="shared" si="1"/>
        <v>177176</v>
      </c>
      <c r="D8" s="34">
        <f t="shared" si="1"/>
        <v>2250829</v>
      </c>
      <c r="E8" s="34">
        <f t="shared" si="1"/>
        <v>2833</v>
      </c>
      <c r="F8" s="34">
        <f t="shared" si="1"/>
        <v>97130</v>
      </c>
      <c r="G8" s="34">
        <f t="shared" si="1"/>
        <v>233652</v>
      </c>
      <c r="H8" s="10"/>
    </row>
    <row r="9" spans="1:8" s="4" customFormat="1" ht="18.75" customHeight="1">
      <c r="A9" s="13" t="s">
        <v>4</v>
      </c>
      <c r="B9" s="34">
        <v>2760</v>
      </c>
      <c r="C9" s="34">
        <v>2446</v>
      </c>
      <c r="D9" s="34">
        <v>17998</v>
      </c>
      <c r="E9" s="34">
        <v>107</v>
      </c>
      <c r="F9" s="34">
        <v>2521</v>
      </c>
      <c r="G9" s="34">
        <v>4589</v>
      </c>
      <c r="H9" s="10"/>
    </row>
    <row r="10" spans="1:8" s="4" customFormat="1" ht="18.75" customHeight="1">
      <c r="A10" s="13" t="s">
        <v>5</v>
      </c>
      <c r="B10" s="34">
        <v>108389</v>
      </c>
      <c r="C10" s="34">
        <v>75422</v>
      </c>
      <c r="D10" s="34">
        <v>141471</v>
      </c>
      <c r="E10" s="34"/>
      <c r="F10" s="34">
        <v>29725</v>
      </c>
      <c r="G10" s="34">
        <v>67073</v>
      </c>
      <c r="H10" s="10"/>
    </row>
    <row r="11" spans="1:8" s="4" customFormat="1" ht="18.75" customHeight="1">
      <c r="A11" s="13" t="s">
        <v>6</v>
      </c>
      <c r="B11" s="34">
        <v>23016</v>
      </c>
      <c r="C11" s="34">
        <v>13215</v>
      </c>
      <c r="D11" s="34">
        <v>525662</v>
      </c>
      <c r="E11" s="34">
        <v>613</v>
      </c>
      <c r="F11" s="34">
        <v>16436</v>
      </c>
      <c r="G11" s="34">
        <v>40713</v>
      </c>
      <c r="H11" s="10"/>
    </row>
    <row r="12" spans="1:8" s="4" customFormat="1" ht="18.75" customHeight="1">
      <c r="A12" s="13" t="s">
        <v>7</v>
      </c>
      <c r="B12" s="34">
        <v>4255</v>
      </c>
      <c r="C12" s="34">
        <v>2319</v>
      </c>
      <c r="D12" s="34">
        <v>58911</v>
      </c>
      <c r="E12" s="34">
        <v>4</v>
      </c>
      <c r="F12" s="34">
        <v>1532</v>
      </c>
      <c r="G12" s="34">
        <v>3298</v>
      </c>
      <c r="H12" s="10"/>
    </row>
    <row r="13" spans="1:8" s="4" customFormat="1" ht="18.75" customHeight="1">
      <c r="A13" s="13" t="s">
        <v>8</v>
      </c>
      <c r="B13" s="34">
        <v>3852</v>
      </c>
      <c r="C13" s="34">
        <v>2263</v>
      </c>
      <c r="D13" s="34">
        <v>47563</v>
      </c>
      <c r="E13" s="34">
        <v>150</v>
      </c>
      <c r="F13" s="34">
        <v>1830</v>
      </c>
      <c r="G13" s="34">
        <v>4866</v>
      </c>
      <c r="H13" s="10"/>
    </row>
    <row r="14" spans="1:8" s="4" customFormat="1" ht="18.75" customHeight="1">
      <c r="A14" s="13" t="s">
        <v>9</v>
      </c>
      <c r="B14" s="34">
        <v>7418</v>
      </c>
      <c r="C14" s="34">
        <v>3184</v>
      </c>
      <c r="D14" s="34">
        <v>33937</v>
      </c>
      <c r="E14" s="34"/>
      <c r="F14" s="34">
        <v>1691</v>
      </c>
      <c r="G14" s="34">
        <v>4829</v>
      </c>
      <c r="H14" s="10"/>
    </row>
    <row r="15" spans="1:8" s="4" customFormat="1" ht="18.75" customHeight="1">
      <c r="A15" s="13" t="s">
        <v>10</v>
      </c>
      <c r="B15" s="34">
        <v>9976</v>
      </c>
      <c r="C15" s="34">
        <v>6378</v>
      </c>
      <c r="D15" s="34">
        <v>105115</v>
      </c>
      <c r="E15" s="34">
        <v>357</v>
      </c>
      <c r="F15" s="34">
        <v>10116</v>
      </c>
      <c r="G15" s="34">
        <v>28740</v>
      </c>
      <c r="H15" s="10"/>
    </row>
    <row r="16" spans="1:8" s="4" customFormat="1" ht="18.75" customHeight="1">
      <c r="A16" s="13" t="s">
        <v>11</v>
      </c>
      <c r="B16" s="34">
        <v>11228</v>
      </c>
      <c r="C16" s="34">
        <v>7501</v>
      </c>
      <c r="D16" s="34">
        <v>104079</v>
      </c>
      <c r="E16" s="34">
        <v>40</v>
      </c>
      <c r="F16" s="34">
        <v>6021</v>
      </c>
      <c r="G16" s="34">
        <v>13704</v>
      </c>
      <c r="H16" s="10"/>
    </row>
    <row r="17" spans="1:8" s="4" customFormat="1" ht="18.75" customHeight="1">
      <c r="A17" s="13" t="s">
        <v>12</v>
      </c>
      <c r="B17" s="34">
        <v>14812</v>
      </c>
      <c r="C17" s="34">
        <v>29262</v>
      </c>
      <c r="D17" s="34">
        <v>407835</v>
      </c>
      <c r="E17" s="34">
        <v>2</v>
      </c>
      <c r="F17" s="34">
        <v>2518</v>
      </c>
      <c r="G17" s="34">
        <v>6564</v>
      </c>
      <c r="H17" s="10"/>
    </row>
    <row r="18" spans="1:8" s="4" customFormat="1" ht="18.75" customHeight="1">
      <c r="A18" s="13" t="s">
        <v>13</v>
      </c>
      <c r="B18" s="34">
        <v>5251</v>
      </c>
      <c r="C18" s="34">
        <v>2137</v>
      </c>
      <c r="D18" s="34">
        <v>25747</v>
      </c>
      <c r="E18" s="34">
        <v>1</v>
      </c>
      <c r="F18" s="34">
        <v>1197</v>
      </c>
      <c r="G18" s="34">
        <v>2562</v>
      </c>
      <c r="H18" s="10"/>
    </row>
    <row r="19" spans="1:8" s="4" customFormat="1" ht="18.75" customHeight="1">
      <c r="A19" s="14" t="s">
        <v>14</v>
      </c>
      <c r="B19" s="34">
        <v>5817</v>
      </c>
      <c r="C19" s="34">
        <v>2718</v>
      </c>
      <c r="D19" s="34">
        <v>27219</v>
      </c>
      <c r="E19" s="34">
        <v>9</v>
      </c>
      <c r="F19" s="34">
        <v>1480</v>
      </c>
      <c r="G19" s="34">
        <v>3155</v>
      </c>
      <c r="H19" s="10"/>
    </row>
    <row r="20" spans="1:8" s="4" customFormat="1" ht="18.75" customHeight="1">
      <c r="A20" s="13" t="s">
        <v>15</v>
      </c>
      <c r="B20" s="34">
        <v>2239</v>
      </c>
      <c r="C20" s="34">
        <v>1643</v>
      </c>
      <c r="D20" s="34">
        <v>26776</v>
      </c>
      <c r="E20" s="34">
        <v>447</v>
      </c>
      <c r="F20" s="34">
        <v>1444</v>
      </c>
      <c r="G20" s="34">
        <v>3853</v>
      </c>
      <c r="H20" s="10"/>
    </row>
    <row r="21" spans="1:8" s="4" customFormat="1" ht="18.75" customHeight="1">
      <c r="A21" s="13" t="s">
        <v>16</v>
      </c>
      <c r="B21" s="39">
        <v>17348</v>
      </c>
      <c r="C21" s="34">
        <v>7227</v>
      </c>
      <c r="D21" s="34">
        <v>198353</v>
      </c>
      <c r="E21" s="34"/>
      <c r="F21" s="34">
        <v>1366</v>
      </c>
      <c r="G21" s="34">
        <v>2488</v>
      </c>
      <c r="H21" s="10"/>
    </row>
    <row r="22" spans="1:8" s="4" customFormat="1" ht="18.75" customHeight="1">
      <c r="A22" s="13" t="s">
        <v>17</v>
      </c>
      <c r="B22" s="34">
        <v>7862</v>
      </c>
      <c r="C22" s="34">
        <v>4451</v>
      </c>
      <c r="D22" s="34">
        <v>91257</v>
      </c>
      <c r="E22" s="34">
        <v>384</v>
      </c>
      <c r="F22" s="34">
        <v>4295</v>
      </c>
      <c r="G22" s="34">
        <v>13287</v>
      </c>
      <c r="H22" s="10"/>
    </row>
    <row r="23" spans="1:8" s="4" customFormat="1" ht="18.75" customHeight="1">
      <c r="A23" s="13" t="s">
        <v>18</v>
      </c>
      <c r="B23" s="34">
        <v>11384</v>
      </c>
      <c r="C23" s="34">
        <v>4205</v>
      </c>
      <c r="D23" s="34">
        <v>118220</v>
      </c>
      <c r="E23" s="34">
        <v>15</v>
      </c>
      <c r="F23" s="34">
        <v>3486</v>
      </c>
      <c r="G23" s="34">
        <v>8586</v>
      </c>
      <c r="H23" s="10"/>
    </row>
    <row r="24" spans="1:8" s="4" customFormat="1" ht="18.75" customHeight="1">
      <c r="A24" s="13" t="s">
        <v>19</v>
      </c>
      <c r="B24" s="34">
        <v>11869</v>
      </c>
      <c r="C24" s="34">
        <v>4189</v>
      </c>
      <c r="D24" s="34">
        <v>162947</v>
      </c>
      <c r="E24" s="34">
        <v>317</v>
      </c>
      <c r="F24" s="34">
        <v>4953</v>
      </c>
      <c r="G24" s="34">
        <v>12778</v>
      </c>
      <c r="H24" s="10"/>
    </row>
    <row r="25" spans="1:8" s="4" customFormat="1" ht="18.75" customHeight="1">
      <c r="A25" s="13" t="s">
        <v>20</v>
      </c>
      <c r="B25" s="34">
        <v>17700</v>
      </c>
      <c r="C25" s="34">
        <v>3170</v>
      </c>
      <c r="D25" s="34">
        <v>45351</v>
      </c>
      <c r="E25" s="34">
        <v>1</v>
      </c>
      <c r="F25" s="34">
        <v>2452</v>
      </c>
      <c r="G25" s="34">
        <v>5432</v>
      </c>
      <c r="H25" s="10"/>
    </row>
    <row r="26" spans="1:8" s="4" customFormat="1" ht="18.75" customHeight="1">
      <c r="A26" s="13" t="s">
        <v>21</v>
      </c>
      <c r="B26" s="34">
        <v>3573</v>
      </c>
      <c r="C26" s="34">
        <v>2554</v>
      </c>
      <c r="D26" s="34">
        <v>57234</v>
      </c>
      <c r="E26" s="34"/>
      <c r="F26" s="34">
        <v>1585</v>
      </c>
      <c r="G26" s="34">
        <v>3050</v>
      </c>
      <c r="H26" s="10"/>
    </row>
    <row r="27" spans="1:8" s="4" customFormat="1" ht="18.75" customHeight="1">
      <c r="A27" s="13" t="s">
        <v>22</v>
      </c>
      <c r="B27" s="34">
        <v>4833</v>
      </c>
      <c r="C27" s="34">
        <v>1307</v>
      </c>
      <c r="D27" s="34">
        <v>23067</v>
      </c>
      <c r="E27" s="34">
        <v>386</v>
      </c>
      <c r="F27" s="34">
        <v>1655</v>
      </c>
      <c r="G27" s="34">
        <v>2744</v>
      </c>
      <c r="H27" s="10"/>
    </row>
    <row r="28" spans="1:8" s="4" customFormat="1" ht="18.75" customHeight="1">
      <c r="A28" s="13" t="s">
        <v>23</v>
      </c>
      <c r="B28" s="34">
        <v>2015</v>
      </c>
      <c r="C28" s="34">
        <v>823</v>
      </c>
      <c r="D28" s="34">
        <v>10101</v>
      </c>
      <c r="E28" s="34"/>
      <c r="F28" s="34">
        <v>641</v>
      </c>
      <c r="G28" s="34">
        <v>1044</v>
      </c>
      <c r="H28" s="10"/>
    </row>
    <row r="29" spans="1:8" s="4" customFormat="1" ht="18.75" customHeight="1">
      <c r="A29" s="13" t="s">
        <v>24</v>
      </c>
      <c r="B29" s="34">
        <v>583</v>
      </c>
      <c r="C29" s="34">
        <v>762</v>
      </c>
      <c r="D29" s="34">
        <v>21986</v>
      </c>
      <c r="E29" s="34"/>
      <c r="F29" s="34">
        <v>186</v>
      </c>
      <c r="G29" s="34">
        <v>297</v>
      </c>
      <c r="H29" s="10"/>
    </row>
    <row r="30" spans="1:8" s="4" customFormat="1" ht="18.75" customHeight="1">
      <c r="A30" s="12" t="s">
        <v>29</v>
      </c>
      <c r="B30" s="34">
        <v>26240</v>
      </c>
      <c r="C30" s="34">
        <v>15445</v>
      </c>
      <c r="D30" s="34">
        <v>2343925</v>
      </c>
      <c r="E30" s="34">
        <v>522</v>
      </c>
      <c r="F30" s="34">
        <v>20432</v>
      </c>
      <c r="G30" s="34">
        <v>61297</v>
      </c>
      <c r="H30" s="10"/>
    </row>
    <row r="31" spans="1:8" s="4" customFormat="1" ht="18.75" customHeight="1" thickBot="1">
      <c r="A31" s="15" t="s">
        <v>30</v>
      </c>
      <c r="B31" s="36">
        <v>8228</v>
      </c>
      <c r="C31" s="36">
        <v>6335</v>
      </c>
      <c r="D31" s="36">
        <v>136413</v>
      </c>
      <c r="E31" s="36">
        <v>157</v>
      </c>
      <c r="F31" s="36">
        <v>8434</v>
      </c>
      <c r="G31" s="36">
        <v>28257</v>
      </c>
      <c r="H31" s="16"/>
    </row>
    <row r="32" s="4" customFormat="1" ht="18.75" customHeight="1" thickTop="1"/>
    <row r="33" spans="1:8" s="4" customFormat="1" ht="18.75" customHeight="1">
      <c r="A33" s="42" t="s">
        <v>31</v>
      </c>
      <c r="B33" s="42"/>
      <c r="C33" s="42"/>
      <c r="D33" s="42"/>
      <c r="E33" s="42"/>
      <c r="F33" s="42"/>
      <c r="G33" s="42"/>
      <c r="H33" s="42"/>
    </row>
    <row r="34" spans="1:8" s="4" customFormat="1" ht="18.75" customHeight="1">
      <c r="A34" s="42" t="s">
        <v>32</v>
      </c>
      <c r="B34" s="42"/>
      <c r="C34" s="42"/>
      <c r="D34" s="42"/>
      <c r="E34" s="42"/>
      <c r="F34" s="42"/>
      <c r="G34" s="42"/>
      <c r="H34" s="42"/>
    </row>
    <row r="35" spans="1:8" s="4" customFormat="1" ht="18.75" customHeight="1">
      <c r="A35" s="42" t="s">
        <v>33</v>
      </c>
      <c r="B35" s="42"/>
      <c r="C35" s="42"/>
      <c r="D35" s="42"/>
      <c r="E35" s="42"/>
      <c r="F35" s="42"/>
      <c r="G35" s="42"/>
      <c r="H35" s="42"/>
    </row>
    <row r="36" spans="1:8" s="4" customFormat="1" ht="18.75" customHeight="1">
      <c r="A36" s="42" t="s">
        <v>34</v>
      </c>
      <c r="B36" s="42"/>
      <c r="C36" s="42"/>
      <c r="D36" s="42"/>
      <c r="E36" s="42"/>
      <c r="F36" s="42"/>
      <c r="G36" s="42"/>
      <c r="H36" s="42"/>
    </row>
    <row r="37" ht="18.75" customHeight="1"/>
    <row r="38" ht="18.75" customHeight="1"/>
    <row r="39" ht="18.75" customHeight="1"/>
  </sheetData>
  <mergeCells count="10">
    <mergeCell ref="A36:H36"/>
    <mergeCell ref="G3:H3"/>
    <mergeCell ref="A4:A6"/>
    <mergeCell ref="H4:H6"/>
    <mergeCell ref="D5:D6"/>
    <mergeCell ref="G5:G6"/>
    <mergeCell ref="A1:H1"/>
    <mergeCell ref="A33:H33"/>
    <mergeCell ref="A34:H34"/>
    <mergeCell ref="A35:H35"/>
  </mergeCells>
  <printOptions/>
  <pageMargins left="0.7480314960629921" right="0.6299212598425197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1"/>
  <sheetViews>
    <sheetView workbookViewId="0" topLeftCell="A1">
      <selection activeCell="C27" sqref="C27"/>
    </sheetView>
  </sheetViews>
  <sheetFormatPr defaultColWidth="9.00390625" defaultRowHeight="16.5"/>
  <cols>
    <col min="1" max="4" width="20.00390625" style="21" customWidth="1"/>
    <col min="5" max="16384" width="9.00390625" style="22" customWidth="1"/>
  </cols>
  <sheetData>
    <row r="1" ht="22.5" customHeight="1"/>
    <row r="2" spans="1:4" ht="27.75">
      <c r="A2" s="58" t="s">
        <v>46</v>
      </c>
      <c r="B2" s="58"/>
      <c r="C2" s="58"/>
      <c r="D2" s="58"/>
    </row>
    <row r="3" ht="22.5" customHeight="1">
      <c r="A3" s="20"/>
    </row>
    <row r="4" spans="1:4" ht="22.5" customHeight="1" thickBot="1">
      <c r="A4" s="3" t="s">
        <v>57</v>
      </c>
      <c r="B4" s="4"/>
      <c r="C4" s="4"/>
      <c r="D4" s="32" t="s">
        <v>48</v>
      </c>
    </row>
    <row r="5" spans="1:4" ht="22.5" customHeight="1" thickTop="1">
      <c r="A5" s="59" t="s">
        <v>47</v>
      </c>
      <c r="B5" s="61" t="s">
        <v>41</v>
      </c>
      <c r="C5" s="61" t="s">
        <v>42</v>
      </c>
      <c r="D5" s="63" t="s">
        <v>49</v>
      </c>
    </row>
    <row r="6" spans="1:4" ht="22.5" customHeight="1">
      <c r="A6" s="60"/>
      <c r="B6" s="62"/>
      <c r="C6" s="62"/>
      <c r="D6" s="64"/>
    </row>
    <row r="7" spans="1:4" ht="22.5" customHeight="1">
      <c r="A7" s="23" t="s">
        <v>3</v>
      </c>
      <c r="B7" s="24">
        <f>+'第一季'!B7+'第一季'!C7+'第二季'!B7+'第二季'!C7+'第三季'!B7+'第三季'!C7+'第四季'!B7+'第四季'!C7</f>
        <v>1370507</v>
      </c>
      <c r="C7" s="24">
        <f>+'第一季'!E7+'第一季'!F7+'第二季'!E7+'第二季'!F7+'第三季'!E7+'第三季'!F7+'第四季'!E7+'第四季'!F7</f>
        <v>423410</v>
      </c>
      <c r="D7" s="25"/>
    </row>
    <row r="8" spans="1:4" ht="22.5" customHeight="1">
      <c r="A8" s="26" t="s">
        <v>43</v>
      </c>
      <c r="B8" s="24">
        <f>+'第一季'!B8+'第一季'!C8+'第二季'!B8+'第二季'!C8+'第三季'!B8+'第三季'!C8+'第四季'!B8+'第四季'!C8</f>
        <v>1201793</v>
      </c>
      <c r="C8" s="24">
        <f>+'第一季'!E8+'第一季'!F8+'第二季'!E8+'第二季'!F8+'第三季'!E8+'第三季'!F8+'第四季'!E8+'第四季'!F8</f>
        <v>327300</v>
      </c>
      <c r="D8" s="25"/>
    </row>
    <row r="9" spans="1:4" ht="22.5" customHeight="1">
      <c r="A9" s="27" t="s">
        <v>4</v>
      </c>
      <c r="B9" s="24">
        <f>'第一季'!B9+'第一季'!C9+'第二季'!B9+'第二季'!C9+'第三季'!B9+'第三季'!C9+'第四季'!B9+'第四季'!C9</f>
        <v>18340</v>
      </c>
      <c r="C9" s="24">
        <f>+'第一季'!E9+'第一季'!F9+'第二季'!E9+'第二季'!F9+'第三季'!E9+'第三季'!F9+'第四季'!E9+'第四季'!F9</f>
        <v>8921</v>
      </c>
      <c r="D9" s="25"/>
    </row>
    <row r="10" spans="1:4" ht="22.5" customHeight="1">
      <c r="A10" s="27" t="s">
        <v>5</v>
      </c>
      <c r="B10" s="24">
        <f>'第一季'!B10+'第一季'!C10+'第二季'!B10+'第二季'!C10+'第三季'!B10+'第三季'!C10+'第四季'!B10+'第四季'!C10</f>
        <v>356524</v>
      </c>
      <c r="C10" s="24">
        <f>+'第一季'!E10+'第一季'!F10+'第二季'!E10+'第二季'!F10+'第三季'!E10+'第三季'!F10+'第四季'!E10+'第四季'!F10</f>
        <v>93905</v>
      </c>
      <c r="D10" s="25"/>
    </row>
    <row r="11" spans="1:4" ht="22.5" customHeight="1">
      <c r="A11" s="27" t="s">
        <v>6</v>
      </c>
      <c r="B11" s="24">
        <f>'第一季'!B11+'第一季'!C11+'第二季'!B11+'第二季'!C11+'第三季'!B11+'第三季'!C11+'第四季'!B11+'第四季'!C11</f>
        <v>111213</v>
      </c>
      <c r="C11" s="24">
        <f>+'第一季'!E11+'第一季'!F11+'第二季'!E11+'第二季'!F11+'第三季'!E11+'第三季'!F11+'第四季'!E11+'第四季'!F11</f>
        <v>53668</v>
      </c>
      <c r="D11" s="25"/>
    </row>
    <row r="12" spans="1:4" ht="22.5" customHeight="1">
      <c r="A12" s="27" t="s">
        <v>7</v>
      </c>
      <c r="B12" s="24">
        <f>'第一季'!B12+'第一季'!C12+'第二季'!B12+'第二季'!C12+'第三季'!B12+'第三季'!C12+'第四季'!B12+'第四季'!C12</f>
        <v>30726</v>
      </c>
      <c r="C12" s="24">
        <f>+'第一季'!E12+'第一季'!F12+'第二季'!E12+'第二季'!F12+'第三季'!E12+'第三季'!F12+'第四季'!E12+'第四季'!F12</f>
        <v>5420</v>
      </c>
      <c r="D12" s="25"/>
    </row>
    <row r="13" spans="1:4" ht="22.5" customHeight="1">
      <c r="A13" s="27" t="s">
        <v>8</v>
      </c>
      <c r="B13" s="24">
        <f>'第一季'!B13+'第一季'!C13+'第二季'!B13+'第二季'!C13+'第三季'!B13+'第三季'!C13+'第四季'!B13+'第四季'!C13</f>
        <v>20218</v>
      </c>
      <c r="C13" s="24">
        <f>+'第一季'!E13+'第一季'!F13+'第二季'!E13+'第二季'!F13+'第三季'!E13+'第三季'!F13+'第四季'!E13+'第四季'!F13</f>
        <v>7992</v>
      </c>
      <c r="D13" s="25"/>
    </row>
    <row r="14" spans="1:4" ht="22.5" customHeight="1">
      <c r="A14" s="27" t="s">
        <v>9</v>
      </c>
      <c r="B14" s="24">
        <f>'第一季'!B14+'第一季'!C14+'第二季'!B14+'第二季'!C14+'第三季'!B14+'第三季'!C14+'第四季'!B14+'第四季'!C14</f>
        <v>44500</v>
      </c>
      <c r="C14" s="24">
        <f>+'第一季'!E14+'第一季'!F14+'第二季'!E14+'第二季'!F14+'第三季'!E14+'第三季'!F14+'第四季'!E14+'第四季'!F14</f>
        <v>6839</v>
      </c>
      <c r="D14" s="25"/>
    </row>
    <row r="15" spans="1:4" ht="22.5" customHeight="1">
      <c r="A15" s="27" t="s">
        <v>10</v>
      </c>
      <c r="B15" s="24">
        <f>'第一季'!B15+'第一季'!C15+'第二季'!B15+'第二季'!C15+'第三季'!B15+'第三季'!C15+'第四季'!B15+'第四季'!C15</f>
        <v>62736</v>
      </c>
      <c r="C15" s="24">
        <f>+'第一季'!E15+'第一季'!F15+'第二季'!E15+'第二季'!F15+'第三季'!E15+'第三季'!F15+'第四季'!E15+'第四季'!F15</f>
        <v>35540</v>
      </c>
      <c r="D15" s="25"/>
    </row>
    <row r="16" spans="1:4" ht="22.5" customHeight="1">
      <c r="A16" s="27" t="s">
        <v>11</v>
      </c>
      <c r="B16" s="24">
        <f>'第一季'!B16+'第一季'!C16+'第二季'!B16+'第二季'!C16+'第三季'!B16+'第三季'!C16+'第四季'!B16+'第四季'!C16</f>
        <v>69085</v>
      </c>
      <c r="C16" s="24">
        <f>+'第一季'!E16+'第一季'!F16+'第二季'!E16+'第二季'!F16+'第三季'!E16+'第三季'!F16+'第四季'!E16+'第四季'!F16</f>
        <v>20085</v>
      </c>
      <c r="D16" s="25"/>
    </row>
    <row r="17" spans="1:4" ht="22.5" customHeight="1">
      <c r="A17" s="27" t="s">
        <v>12</v>
      </c>
      <c r="B17" s="24">
        <f>'第一季'!B17+'第一季'!C17+'第二季'!B17+'第二季'!C17+'第三季'!B17+'第三季'!C17+'第四季'!B17+'第四季'!C17</f>
        <v>103806</v>
      </c>
      <c r="C17" s="24">
        <f>+'第一季'!E17+'第一季'!F17+'第二季'!E17+'第二季'!F17+'第三季'!E17+'第三季'!F17+'第四季'!E17+'第四季'!F17</f>
        <v>8910</v>
      </c>
      <c r="D17" s="25"/>
    </row>
    <row r="18" spans="1:4" ht="22.5" customHeight="1">
      <c r="A18" s="27" t="s">
        <v>13</v>
      </c>
      <c r="B18" s="24">
        <f>+'第一季'!B18+'第一季'!C18+'第二季'!B18+'第二季'!C18+'第三季'!B18+'第三季'!C18+'第四季'!B18+'第四季'!C18</f>
        <v>26154</v>
      </c>
      <c r="C18" s="24">
        <f>+'第一季'!E18+'第一季'!F18+'第二季'!E18+'第二季'!F18+'第三季'!E18+'第三季'!F18+'第四季'!E18+'第四季'!F18</f>
        <v>4011</v>
      </c>
      <c r="D18" s="25"/>
    </row>
    <row r="19" spans="1:4" ht="22.5" customHeight="1">
      <c r="A19" s="28" t="s">
        <v>14</v>
      </c>
      <c r="B19" s="24">
        <f>+'第一季'!B19+'第一季'!C19+'第二季'!B19+'第二季'!C19+'第三季'!B19+'第三季'!C19+'第四季'!B19+'第四季'!C19</f>
        <v>33140</v>
      </c>
      <c r="C19" s="24">
        <f>+'第一季'!E19+'第一季'!F19+'第二季'!E19+'第二季'!F19+'第三季'!E19+'第三季'!F19+'第四季'!E19+'第四季'!F19</f>
        <v>4625</v>
      </c>
      <c r="D19" s="25"/>
    </row>
    <row r="20" spans="1:4" ht="22.5" customHeight="1">
      <c r="A20" s="27" t="s">
        <v>15</v>
      </c>
      <c r="B20" s="24">
        <f>+'第一季'!B20+'第一季'!C20+'第二季'!B20+'第二季'!C20+'第三季'!B20+'第三季'!C20+'第四季'!B20+'第四季'!C20</f>
        <v>11460</v>
      </c>
      <c r="C20" s="24">
        <f>+'第一季'!E20+'第一季'!F20+'第二季'!E20+'第二季'!F20+'第三季'!E20+'第三季'!F20+'第四季'!E20+'第四季'!F20</f>
        <v>5249</v>
      </c>
      <c r="D20" s="25"/>
    </row>
    <row r="21" spans="1:4" ht="22.5" customHeight="1">
      <c r="A21" s="27" t="s">
        <v>16</v>
      </c>
      <c r="B21" s="24">
        <f>+'第一季'!B21+'第一季'!C21+'第二季'!B21+'第二季'!C21+'第三季'!B21+'第三季'!C21+'第四季'!B21+'第四季'!C21</f>
        <v>59489</v>
      </c>
      <c r="C21" s="24">
        <f>+'第一季'!E21+'第一季'!F21+'第二季'!E21+'第二季'!F21+'第三季'!E21+'第三季'!F21+'第四季'!E21+'第四季'!F21</f>
        <v>4359</v>
      </c>
      <c r="D21" s="25"/>
    </row>
    <row r="22" spans="1:4" ht="22.5" customHeight="1">
      <c r="A22" s="27" t="s">
        <v>17</v>
      </c>
      <c r="B22" s="24">
        <f>+'第一季'!B22+'第一季'!C22+'第二季'!B22+'第二季'!C22+'第三季'!B22+'第三季'!C22+'第四季'!B22+'第四季'!C22</f>
        <v>40870</v>
      </c>
      <c r="C22" s="24">
        <f>+'第一季'!E22+'第一季'!F22+'第二季'!E22+'第二季'!F22+'第三季'!E22+'第三季'!F22+'第四季'!E22+'第四季'!F22</f>
        <v>14751</v>
      </c>
      <c r="D22" s="25"/>
    </row>
    <row r="23" spans="1:4" ht="22.5" customHeight="1">
      <c r="A23" s="27" t="s">
        <v>18</v>
      </c>
      <c r="B23" s="24">
        <f>+'第一季'!B23+'第一季'!C23+'第二季'!B23+'第二季'!C23+'第三季'!B23+'第三季'!C23+'第四季'!B23+'第四季'!C23</f>
        <v>59482</v>
      </c>
      <c r="C23" s="24">
        <f>+'第一季'!E23+'第一季'!F23+'第二季'!E23+'第二季'!F23+'第三季'!E23+'第三季'!F23+'第四季'!E23+'第四季'!F23</f>
        <v>12004</v>
      </c>
      <c r="D23" s="25"/>
    </row>
    <row r="24" spans="1:4" ht="22.5" customHeight="1">
      <c r="A24" s="27" t="s">
        <v>19</v>
      </c>
      <c r="B24" s="24">
        <f>+'第一季'!B24+'第一季'!C24+'第二季'!B24+'第二季'!C24+'第三季'!B24+'第三季'!C24+'第四季'!B24+'第四季'!C24</f>
        <v>55298</v>
      </c>
      <c r="C24" s="24">
        <f>+'第一季'!E24+'第一季'!F24+'第二季'!E24+'第二季'!F24+'第三季'!E24+'第三季'!F24+'第四季'!E24+'第四季'!F24</f>
        <v>17325</v>
      </c>
      <c r="D24" s="25"/>
    </row>
    <row r="25" spans="1:4" ht="22.5" customHeight="1">
      <c r="A25" s="27" t="s">
        <v>20</v>
      </c>
      <c r="B25" s="24">
        <f>+'第一季'!B25+'第一季'!C25+'第二季'!B25+'第二季'!C25+'第三季'!B25+'第三季'!C25+'第四季'!B25+'第四季'!C25</f>
        <v>46346</v>
      </c>
      <c r="C25" s="24">
        <f>+'第一季'!E25+'第一季'!F25+'第二季'!E25+'第二季'!F25+'第三季'!E25+'第三季'!F25+'第四季'!E25+'第四季'!F25</f>
        <v>9256</v>
      </c>
      <c r="D25" s="25"/>
    </row>
    <row r="26" spans="1:4" ht="22.5" customHeight="1">
      <c r="A26" s="27" t="s">
        <v>21</v>
      </c>
      <c r="B26" s="24">
        <f>+'第一季'!B26+'第一季'!C26+'第二季'!B26+'第二季'!C26+'第三季'!B26+'第三季'!C26+'第四季'!B26+'第四季'!C26</f>
        <v>18568</v>
      </c>
      <c r="C26" s="24">
        <f>+'第一季'!E26+'第一季'!F26+'第二季'!E26+'第二季'!F26+'第三季'!E26+'第三季'!F26+'第四季'!E26+'第四季'!F26</f>
        <v>5278</v>
      </c>
      <c r="D26" s="25"/>
    </row>
    <row r="27" spans="1:4" ht="22.5" customHeight="1">
      <c r="A27" s="27" t="s">
        <v>22</v>
      </c>
      <c r="B27" s="24">
        <f>+'第一季'!B27+'第一季'!C27+'第二季'!B27+'第二季'!C27+'第三季'!B27+'第三季'!C27+'第四季'!B27+'第四季'!C27</f>
        <v>18752</v>
      </c>
      <c r="C27" s="24">
        <f>+'第一季'!E27+'第一季'!F27+'第二季'!E27+'第二季'!F27+'第三季'!E27+'第三季'!F27+'第四季'!E27+'第四季'!F27</f>
        <v>6203</v>
      </c>
      <c r="D27" s="25"/>
    </row>
    <row r="28" spans="1:4" ht="22.5" customHeight="1">
      <c r="A28" s="27" t="s">
        <v>23</v>
      </c>
      <c r="B28" s="24">
        <f>+'第一季'!B28+'第一季'!C28+'第二季'!B28+'第二季'!C28+'第三季'!B28+'第三季'!C28+'第四季'!B28+'第四季'!C28</f>
        <v>11089</v>
      </c>
      <c r="C28" s="24">
        <f>+'第一季'!E28+'第一季'!F28+'第二季'!E28+'第二季'!F28+'第三季'!E28+'第三季'!F28+'第四季'!E28+'第四季'!F28</f>
        <v>2385</v>
      </c>
      <c r="D28" s="25"/>
    </row>
    <row r="29" spans="1:4" ht="22.5" customHeight="1">
      <c r="A29" s="27" t="s">
        <v>24</v>
      </c>
      <c r="B29" s="24">
        <f>+'第一季'!B29+'第一季'!C29+'第二季'!B29+'第二季'!C29+'第三季'!B29+'第三季'!C29+'第四季'!B29+'第四季'!C29</f>
        <v>3997</v>
      </c>
      <c r="C29" s="24">
        <f>+'第一季'!E29+'第一季'!F29+'第二季'!E29+'第二季'!F29+'第三季'!E29+'第三季'!F29+'第四季'!E29+'第四季'!F29</f>
        <v>574</v>
      </c>
      <c r="D29" s="25"/>
    </row>
    <row r="30" spans="1:4" ht="22.5" customHeight="1">
      <c r="A30" s="26" t="s">
        <v>44</v>
      </c>
      <c r="B30" s="24">
        <f>+'第一季'!B30+'第一季'!C30+'第二季'!B30+'第二季'!C30+'第三季'!B30+'第三季'!C30+'第四季'!B30+'第四季'!C30</f>
        <v>124206</v>
      </c>
      <c r="C30" s="24">
        <f>+'第一季'!E30+'第一季'!F30+'第二季'!E30+'第二季'!F30+'第三季'!E30+'第三季'!F30+'第四季'!E30+'第四季'!F30</f>
        <v>66035</v>
      </c>
      <c r="D30" s="25"/>
    </row>
    <row r="31" spans="1:4" ht="22.5" customHeight="1" thickBot="1">
      <c r="A31" s="29" t="s">
        <v>45</v>
      </c>
      <c r="B31" s="30">
        <f>+'第一季'!B31+'第一季'!C31+'第二季'!B31+'第二季'!C31+'第三季'!B31+'第三季'!C31+'第四季'!B31+'第四季'!C31</f>
        <v>44508</v>
      </c>
      <c r="C31" s="30">
        <f>+'第一季'!E31+'第一季'!F31+'第二季'!E31+'第二季'!F31+'第三季'!E31+'第三季'!F31+'第四季'!E31+'第四季'!F31</f>
        <v>30075</v>
      </c>
      <c r="D31" s="31"/>
    </row>
    <row r="32" ht="22.5" customHeight="1" thickTop="1"/>
    <row r="33" ht="22.5" customHeight="1"/>
    <row r="34" ht="22.5" customHeight="1"/>
  </sheetData>
  <mergeCells count="5">
    <mergeCell ref="A2:D2"/>
    <mergeCell ref="A5:A6"/>
    <mergeCell ref="B5:B6"/>
    <mergeCell ref="C5:C6"/>
    <mergeCell ref="D5:D6"/>
  </mergeCells>
  <printOptions/>
  <pageMargins left="0.9448818897637796" right="0.944881889763779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營建署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國宅組</dc:creator>
  <cp:keywords/>
  <dc:description/>
  <cp:lastModifiedBy>087337</cp:lastModifiedBy>
  <cp:lastPrinted>2004-04-19T06:38:57Z</cp:lastPrinted>
  <dcterms:created xsi:type="dcterms:W3CDTF">1997-03-26T07:06:59Z</dcterms:created>
  <dcterms:modified xsi:type="dcterms:W3CDTF">2012-04-12T08:54:28Z</dcterms:modified>
  <cp:category/>
  <cp:version/>
  <cp:contentType/>
  <cp:contentStatus/>
</cp:coreProperties>
</file>