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0"/>
  </bookViews>
  <sheets>
    <sheet name="第一季" sheetId="1" r:id="rId1"/>
    <sheet name="第二季" sheetId="2" r:id="rId2"/>
    <sheet name="第三季" sheetId="3" r:id="rId3"/>
    <sheet name="第四季" sheetId="4" r:id="rId4"/>
    <sheet name="表六之一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<sst xmlns="http://schemas.openxmlformats.org/spreadsheetml/2006/main" count="246" uniqueCount="73">
  <si>
    <t>查定件數</t>
  </si>
  <si>
    <t>免稅件數</t>
  </si>
  <si>
    <t>應稅件數</t>
  </si>
  <si>
    <t>台灣地區</t>
  </si>
  <si>
    <t>基隆市</t>
  </si>
  <si>
    <t>台北縣</t>
  </si>
  <si>
    <t>桃園縣</t>
  </si>
  <si>
    <t>苗栗縣</t>
  </si>
  <si>
    <t>新竹市</t>
  </si>
  <si>
    <t>新竹縣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</si>
  <si>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</si>
  <si>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</si>
  <si>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</si>
  <si>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</si>
  <si>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</si>
  <si>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</si>
  <si>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</si>
  <si>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</si>
  <si>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</si>
  <si>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</si>
  <si>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</si>
  <si>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</si>
  <si>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</si>
  <si>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</si>
  <si>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</si>
  <si>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台灣地區</t>
  </si>
  <si>
    <t>台灣省</t>
  </si>
  <si>
    <t>台北市</t>
  </si>
  <si>
    <t>高雄市</t>
  </si>
  <si>
    <t>第二季</t>
  </si>
  <si>
    <t>第三季</t>
  </si>
  <si>
    <t>第四季</t>
  </si>
  <si>
    <t>第一季</t>
  </si>
  <si>
    <t>土地增值稅</t>
  </si>
  <si>
    <t>買賣契稅</t>
  </si>
  <si>
    <t>最近三年房地交易買賣契稅查定件數</t>
  </si>
  <si>
    <t>89年</t>
  </si>
  <si>
    <r>
      <t>90</t>
    </r>
    <r>
      <rPr>
        <sz val="12"/>
        <rFont val="新細明體"/>
        <family val="1"/>
      </rPr>
      <t>年</t>
    </r>
  </si>
  <si>
    <r>
      <t>89</t>
    </r>
    <r>
      <rPr>
        <sz val="12"/>
        <rFont val="新細明體"/>
        <family val="1"/>
      </rPr>
      <t>年第一季</t>
    </r>
  </si>
  <si>
    <r>
      <t>90</t>
    </r>
    <r>
      <rPr>
        <sz val="12"/>
        <rFont val="新細明體"/>
        <family val="1"/>
      </rPr>
      <t>年第一季</t>
    </r>
  </si>
  <si>
    <r>
      <t>91</t>
    </r>
    <r>
      <rPr>
        <sz val="12"/>
        <rFont val="細明體"/>
        <family val="3"/>
      </rPr>
      <t>年</t>
    </r>
  </si>
  <si>
    <r>
      <t>91</t>
    </r>
    <r>
      <rPr>
        <sz val="12"/>
        <rFont val="新細明體"/>
        <family val="1"/>
      </rPr>
      <t>年第一季</t>
    </r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</si>
  <si>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</si>
  <si>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</si>
  <si>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省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</si>
  <si>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</si>
  <si>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</si>
  <si>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*</t>
    </r>
    <r>
      <rPr>
        <sz val="12"/>
        <rFont val="標楷體"/>
        <family val="4"/>
      </rPr>
      <t>填報單位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台北市稅捐稽徵處、高雄市稅捐稽徵處、台灣省各縣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稅捐稽徵處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</si>
  <si>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</si>
  <si>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r>
      <t>*</t>
    </r>
    <r>
      <rPr>
        <sz val="12"/>
        <rFont val="標楷體"/>
        <family val="4"/>
      </rPr>
      <t>主管單位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財政部</t>
    </r>
  </si>
  <si>
    <r>
      <t>*</t>
    </r>
    <r>
      <rPr>
        <sz val="12"/>
        <rFont val="標楷體"/>
        <family val="4"/>
      </rPr>
      <t>發佈單位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內政部營建署</t>
    </r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</si>
  <si>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</si>
  <si>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</si>
  <si>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稅額單位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萬元</t>
    </r>
  </si>
  <si>
    <r>
      <t>土</t>
    </r>
    <r>
      <rPr>
        <sz val="12"/>
        <rFont val="標楷體"/>
        <family val="4"/>
      </rPr>
      <t>地</t>
    </r>
    <r>
      <rPr>
        <sz val="12"/>
        <rFont val="標楷體"/>
        <family val="4"/>
      </rPr>
      <t>增</t>
    </r>
    <r>
      <rPr>
        <sz val="12"/>
        <rFont val="標楷體"/>
        <family val="4"/>
      </rPr>
      <t>值</t>
    </r>
    <r>
      <rPr>
        <sz val="12"/>
        <rFont val="標楷體"/>
        <family val="4"/>
      </rPr>
      <t>稅</t>
    </r>
  </si>
  <si>
    <r>
      <t>買</t>
    </r>
    <r>
      <rPr>
        <sz val="12"/>
        <rFont val="標楷體"/>
        <family val="4"/>
      </rPr>
      <t>賣</t>
    </r>
    <r>
      <rPr>
        <sz val="12"/>
        <rFont val="標楷體"/>
        <family val="4"/>
      </rPr>
      <t>契</t>
    </r>
    <r>
      <rPr>
        <sz val="12"/>
        <rFont val="標楷體"/>
        <family val="4"/>
      </rPr>
      <t>稅</t>
    </r>
  </si>
  <si>
    <t>表六　　房地交易課稅情形季報表</t>
  </si>
  <si>
    <r>
      <t>資料截止日期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</si>
  <si>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　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項目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地區別</t>
    </r>
  </si>
  <si>
    <r>
      <t>　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 xml:space="preserve">　項目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地區別</t>
    </r>
  </si>
  <si>
    <t>土地增值稅
查定件數</t>
  </si>
  <si>
    <t>買賣契稅
查定件數</t>
  </si>
  <si>
    <r>
      <t>台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灣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省</t>
    </r>
  </si>
  <si>
    <r>
      <t>台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北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市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</si>
  <si>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雄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市</t>
    </r>
  </si>
  <si>
    <r>
      <t>表六之一</t>
    </r>
    <r>
      <rPr>
        <sz val="20"/>
        <rFont val="Times New Roman"/>
        <family val="1"/>
      </rPr>
      <t xml:space="preserve">        </t>
    </r>
    <r>
      <rPr>
        <sz val="20"/>
        <rFont val="標楷體"/>
        <family val="4"/>
      </rPr>
      <t>九十一年房地交易課稅情形</t>
    </r>
  </si>
  <si>
    <r>
      <t xml:space="preserve">                 </t>
    </r>
    <r>
      <rPr>
        <sz val="16"/>
        <rFont val="標楷體"/>
        <family val="4"/>
      </rPr>
      <t xml:space="preserve">項目
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地區別</t>
    </r>
  </si>
  <si>
    <r>
      <t>資料日期</t>
    </r>
    <r>
      <rPr>
        <sz val="12"/>
        <rFont val="Times New Roman"/>
        <family val="1"/>
      </rPr>
      <t>: 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</si>
  <si>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</si>
  <si>
    <r>
      <t>備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註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</si>
  <si>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</si>
  <si>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t>查定稅額</t>
  </si>
  <si>
    <t>查定稅額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</si>
</sst>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8.25"/>
      <name val="新細明體"/>
      <family val="1"/>
    </font>
    <font>
      <sz val="10.25"/>
      <name val="新細明體"/>
      <family val="1"/>
    </font>
    <font>
      <sz val="2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9"/>
      <name val="新細明體"/>
      <family val="1"/>
    </font>
    <font>
      <sz val="14.5"/>
      <name val="新細明體"/>
      <family val="1"/>
    </font>
    <font>
      <sz val="12.75"/>
      <name val="新細明體"/>
      <family val="1"/>
    </font>
    <font>
      <sz val="8.25"/>
      <name val="新細明體"/>
      <family val="1"/>
    </font>
    <font>
      <sz val="16.5"/>
      <name val="新細明體"/>
      <family val="1"/>
    </font>
    <font>
      <sz val="10.75"/>
      <name val="新細明體"/>
      <family val="1"/>
    </font>
    <font>
      <sz val="9.25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>
        <color indexed="63"/>
      </bottom>
      <diagonal style="thin"/>
    </border>
    <border diagonalDown="1">
      <left style="thick"/>
      <right style="thin"/>
      <top>
        <color indexed="63"/>
      </top>
      <bottom>
        <color indexed="63"/>
      </bottom>
      <diagonal style="thin"/>
    </border>
    <border diagonalDown="1">
      <left style="thick"/>
      <right style="thin"/>
      <top>
        <color indexed="63"/>
      </top>
      <bottom style="thin"/>
      <diagonal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176" fontId="0" fillId="0" borderId="0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Border="1" applyAlignment="1">
      <alignment/>
    </xf>
    <xf numFmtId="176" fontId="9" fillId="0" borderId="5" xfId="0" applyNumberFormat="1" applyFont="1" applyBorder="1" applyAlignment="1">
      <alignment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2" fillId="0" borderId="12" xfId="0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176" fontId="25" fillId="0" borderId="16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3" fillId="0" borderId="2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最近三年第一季房地交易買賣契稅查定件數</a:t>
            </a:r>
          </a:p>
        </c:rich>
      </c:tx>
      <c:layout>
        <c:manualLayout>
          <c:xMode val="factor"/>
          <c:yMode val="factor"/>
          <c:x val="0.055"/>
          <c:y val="0.0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87"/>
          <c:w val="0.94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Sheet2!$C$4:$F$4</c:f>
              <c:numCache>
                <c:ptCount val="4"/>
                <c:pt idx="0">
                  <c:v>89557</c:v>
                </c:pt>
                <c:pt idx="1">
                  <c:v>69496</c:v>
                </c:pt>
                <c:pt idx="2">
                  <c:v>12969</c:v>
                </c:pt>
                <c:pt idx="3">
                  <c:v>7092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Sheet2!$C$5:$F$5</c:f>
              <c:numCache>
                <c:ptCount val="4"/>
                <c:pt idx="0">
                  <c:v>70742</c:v>
                </c:pt>
                <c:pt idx="1">
                  <c:v>55408</c:v>
                </c:pt>
                <c:pt idx="2">
                  <c:v>9508</c:v>
                </c:pt>
                <c:pt idx="3">
                  <c:v>5826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Sheet2!$C$6:$F$6</c:f>
              <c:numCache>
                <c:ptCount val="4"/>
                <c:pt idx="0">
                  <c:v>84618</c:v>
                </c:pt>
                <c:pt idx="1">
                  <c:v>65883</c:v>
                </c:pt>
                <c:pt idx="2">
                  <c:v>11090</c:v>
                </c:pt>
                <c:pt idx="3">
                  <c:v>7645</c:v>
                </c:pt>
              </c:numCache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937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89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最近三年第二季房地交易買賣契稅查定件數</a:t>
            </a:r>
          </a:p>
        </c:rich>
      </c:tx>
      <c:layout>
        <c:manualLayout>
          <c:xMode val="factor"/>
          <c:yMode val="factor"/>
          <c:x val="0.011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525"/>
          <c:w val="0.936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Sheet2!$C$7:$F$7</c:f>
              <c:numCache>
                <c:ptCount val="4"/>
                <c:pt idx="0">
                  <c:v>89890</c:v>
                </c:pt>
                <c:pt idx="1">
                  <c:v>69145</c:v>
                </c:pt>
                <c:pt idx="2">
                  <c:v>13070</c:v>
                </c:pt>
                <c:pt idx="3">
                  <c:v>7675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Sheet2!$C$8:$F$8</c:f>
              <c:numCache>
                <c:ptCount val="4"/>
                <c:pt idx="0">
                  <c:v>81930</c:v>
                </c:pt>
                <c:pt idx="1">
                  <c:v>64490</c:v>
                </c:pt>
                <c:pt idx="2">
                  <c:v>10733</c:v>
                </c:pt>
                <c:pt idx="3">
                  <c:v>6707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Sheet2!$C$9:$F$9</c:f>
              <c:numCache>
                <c:ptCount val="4"/>
                <c:pt idx="0">
                  <c:v>107239</c:v>
                </c:pt>
                <c:pt idx="1">
                  <c:v>83460</c:v>
                </c:pt>
                <c:pt idx="2">
                  <c:v>14273</c:v>
                </c:pt>
                <c:pt idx="3">
                  <c:v>9506</c:v>
                </c:pt>
              </c:numCache>
            </c:numRef>
          </c:val>
        </c:ser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332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0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最近三年第三季房地交易買賣契稅查定件數</a:t>
            </a:r>
          </a:p>
        </c:rich>
      </c:tx>
      <c:layout>
        <c:manualLayout>
          <c:xMode val="factor"/>
          <c:yMode val="factor"/>
          <c:x val="0.0275"/>
          <c:y val="0.1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1775"/>
          <c:w val="0.94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Sheet2!$C$10:$F$10</c:f>
              <c:numCache>
                <c:ptCount val="4"/>
                <c:pt idx="0">
                  <c:v>96771</c:v>
                </c:pt>
                <c:pt idx="1">
                  <c:v>76184</c:v>
                </c:pt>
                <c:pt idx="2">
                  <c:v>12917</c:v>
                </c:pt>
                <c:pt idx="3">
                  <c:v>7670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Sheet2!$C$11:$F$11</c:f>
              <c:numCache>
                <c:ptCount val="4"/>
                <c:pt idx="0">
                  <c:v>68990</c:v>
                </c:pt>
                <c:pt idx="1">
                  <c:v>54082</c:v>
                </c:pt>
                <c:pt idx="2">
                  <c:v>8979</c:v>
                </c:pt>
                <c:pt idx="3">
                  <c:v>5929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Sheet2!$C$12:$F$12</c:f>
              <c:numCache>
                <c:ptCount val="4"/>
                <c:pt idx="0">
                  <c:v>92798</c:v>
                </c:pt>
                <c:pt idx="1">
                  <c:v>72203</c:v>
                </c:pt>
                <c:pt idx="2">
                  <c:v>13521</c:v>
                </c:pt>
                <c:pt idx="3">
                  <c:v>7074</c:v>
                </c:pt>
              </c:numCache>
            </c:numRef>
          </c:val>
        </c:ser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905765"/>
        <c:crosses val="autoZero"/>
        <c:auto val="1"/>
        <c:lblOffset val="100"/>
        <c:noMultiLvlLbl val="0"/>
      </c:catAx>
      <c:valAx>
        <c:axId val="149057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56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5"/>
          <c:y val="0.9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最近三年第四季房地交易買賣契稅查定件數</a:t>
            </a:r>
          </a:p>
        </c:rich>
      </c:tx>
      <c:layout>
        <c:manualLayout>
          <c:xMode val="factor"/>
          <c:yMode val="factor"/>
          <c:x val="0.02975"/>
          <c:y val="0.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1775"/>
          <c:w val="0.943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89年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Sheet2!$C$13:$F$13</c:f>
              <c:numCache>
                <c:ptCount val="4"/>
                <c:pt idx="0">
                  <c:v>92969</c:v>
                </c:pt>
                <c:pt idx="1">
                  <c:v>74224</c:v>
                </c:pt>
                <c:pt idx="2">
                  <c:v>11138</c:v>
                </c:pt>
                <c:pt idx="3">
                  <c:v>7607</c:v>
                </c:pt>
              </c:numCache>
            </c:numRef>
          </c:val>
        </c:ser>
        <c:ser>
          <c:idx val="4"/>
          <c:order val="1"/>
          <c:tx>
            <c:strRef>
              <c:f>Sheet2!$B$5</c:f>
              <c:strCache>
                <c:ptCount val="1"/>
                <c:pt idx="0">
                  <c:v>90年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Sheet2!$C$14:$F$14</c:f>
              <c:numCache>
                <c:ptCount val="4"/>
                <c:pt idx="0">
                  <c:v>73927</c:v>
                </c:pt>
                <c:pt idx="1">
                  <c:v>59075</c:v>
                </c:pt>
                <c:pt idx="2">
                  <c:v>8350</c:v>
                </c:pt>
                <c:pt idx="3">
                  <c:v>6502</c:v>
                </c:pt>
              </c:numCache>
            </c:numRef>
          </c:val>
        </c:ser>
        <c:ser>
          <c:idx val="5"/>
          <c:order val="2"/>
          <c:tx>
            <c:strRef>
              <c:f>Sheet2!$B$6</c:f>
              <c:strCache>
                <c:ptCount val="1"/>
                <c:pt idx="0">
                  <c:v>91年</c:v>
                </c:pt>
              </c:strCache>
            </c:strRef>
          </c:tx>
          <c:spPr>
            <a:pattFill prst="pct1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Sheet2!$C$3:$F$3</c:f>
              <c:strCache>
                <c:ptCount val="4"/>
                <c:pt idx="0">
                  <c:v>台灣地區</c:v>
                </c:pt>
                <c:pt idx="1">
                  <c:v>台灣省</c:v>
                </c:pt>
                <c:pt idx="2">
                  <c:v>台北市</c:v>
                </c:pt>
                <c:pt idx="3">
                  <c:v>高雄市</c:v>
                </c:pt>
              </c:strCache>
            </c:strRef>
          </c:cat>
          <c:val>
            <c:numRef>
              <c:f>Sheet2!$C$15:$F$15</c:f>
              <c:numCache>
                <c:ptCount val="4"/>
                <c:pt idx="0">
                  <c:v>91614</c:v>
                </c:pt>
                <c:pt idx="1">
                  <c:v>71049</c:v>
                </c:pt>
                <c:pt idx="2">
                  <c:v>13626</c:v>
                </c:pt>
                <c:pt idx="3">
                  <c:v>6939</c:v>
                </c:pt>
              </c:numCache>
            </c:numRef>
          </c:val>
        </c:ser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7043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"/>
          <c:w val="0.8852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Sheet3!$A$4</c:f>
              <c:strCache>
                <c:ptCount val="1"/>
                <c:pt idx="0">
                  <c:v>台灣地區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Sheet3!$A$5</c:f>
              <c:strCache>
                <c:ptCount val="1"/>
                <c:pt idx="0">
                  <c:v>台灣省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Sheet3!$A$6</c:f>
              <c:strCache>
                <c:ptCount val="1"/>
                <c:pt idx="0">
                  <c:v>台北市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Sheet3!$A$7</c:f>
              <c:strCache>
                <c:ptCount val="1"/>
                <c:pt idx="0">
                  <c:v>高雄市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Sheet3!$B$3:$M$3</c:f>
              <c:strCache/>
            </c:strRef>
          </c:cat>
          <c:val>
            <c:numRef>
              <c:f>Sheet3!$B$7:$M$7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775672"/>
        <c:axId val="19110137"/>
      </c:line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110137"/>
        <c:crosses val="autoZero"/>
        <c:auto val="1"/>
        <c:lblOffset val="100"/>
        <c:noMultiLvlLbl val="0"/>
      </c:catAx>
      <c:valAx>
        <c:axId val="191101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77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9475"/>
          <c:w val="0.096"/>
          <c:h val="0.20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200025</xdr:rowOff>
    </xdr:from>
    <xdr:to>
      <xdr:col>4</xdr:col>
      <xdr:colOff>638175</xdr:colOff>
      <xdr:row>31</xdr:row>
      <xdr:rowOff>9525</xdr:rowOff>
    </xdr:to>
    <xdr:graphicFrame>
      <xdr:nvGraphicFramePr>
        <xdr:cNvPr id="1" name="Chart 4"/>
        <xdr:cNvGraphicFramePr/>
      </xdr:nvGraphicFramePr>
      <xdr:xfrm>
        <a:off x="9525" y="3343275"/>
        <a:ext cx="32099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16</xdr:row>
      <xdr:rowOff>9525</xdr:rowOff>
    </xdr:from>
    <xdr:to>
      <xdr:col>9</xdr:col>
      <xdr:colOff>676275</xdr:colOff>
      <xdr:row>31</xdr:row>
      <xdr:rowOff>0</xdr:rowOff>
    </xdr:to>
    <xdr:graphicFrame>
      <xdr:nvGraphicFramePr>
        <xdr:cNvPr id="2" name="Chart 5"/>
        <xdr:cNvGraphicFramePr/>
      </xdr:nvGraphicFramePr>
      <xdr:xfrm>
        <a:off x="3333750" y="3362325"/>
        <a:ext cx="33528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4</xdr:col>
      <xdr:colOff>638175</xdr:colOff>
      <xdr:row>47</xdr:row>
      <xdr:rowOff>19050</xdr:rowOff>
    </xdr:to>
    <xdr:graphicFrame>
      <xdr:nvGraphicFramePr>
        <xdr:cNvPr id="3" name="Chart 6"/>
        <xdr:cNvGraphicFramePr/>
      </xdr:nvGraphicFramePr>
      <xdr:xfrm>
        <a:off x="9525" y="6715125"/>
        <a:ext cx="32099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32</xdr:row>
      <xdr:rowOff>9525</xdr:rowOff>
    </xdr:from>
    <xdr:to>
      <xdr:col>9</xdr:col>
      <xdr:colOff>628650</xdr:colOff>
      <xdr:row>47</xdr:row>
      <xdr:rowOff>19050</xdr:rowOff>
    </xdr:to>
    <xdr:graphicFrame>
      <xdr:nvGraphicFramePr>
        <xdr:cNvPr id="4" name="Chart 7"/>
        <xdr:cNvGraphicFramePr/>
      </xdr:nvGraphicFramePr>
      <xdr:xfrm>
        <a:off x="3343275" y="6715125"/>
        <a:ext cx="32956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13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1676400"/>
        <a:ext cx="9858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4.00390625" style="22" customWidth="1"/>
    <col min="2" max="3" width="10.00390625" style="22" customWidth="1"/>
    <col min="4" max="4" width="10.50390625" style="22" customWidth="1"/>
    <col min="5" max="6" width="10.00390625" style="22" customWidth="1"/>
    <col min="7" max="7" width="10.50390625" style="22" customWidth="1"/>
    <col min="8" max="8" width="9.25390625" style="22" customWidth="1"/>
    <col min="9" max="16384" width="9.00390625" style="22" customWidth="1"/>
  </cols>
  <sheetData>
    <row r="1" spans="1:8" ht="26.25" customHeight="1">
      <c r="A1" s="58" t="s">
        <v>56</v>
      </c>
      <c r="B1" s="58"/>
      <c r="C1" s="58"/>
      <c r="D1" s="58"/>
      <c r="E1" s="58"/>
      <c r="F1" s="58"/>
      <c r="G1" s="58"/>
      <c r="H1" s="58"/>
    </row>
    <row r="2" ht="18.75" customHeight="1">
      <c r="C2" s="39"/>
    </row>
    <row r="3" spans="1:8" ht="18.75" customHeight="1" thickBot="1">
      <c r="A3" s="21" t="s">
        <v>42</v>
      </c>
      <c r="G3" s="61" t="s">
        <v>53</v>
      </c>
      <c r="H3" s="61"/>
    </row>
    <row r="4" spans="1:8" ht="18.75" customHeight="1" thickTop="1">
      <c r="A4" s="62" t="s">
        <v>59</v>
      </c>
      <c r="B4" s="23" t="s">
        <v>54</v>
      </c>
      <c r="C4" s="24"/>
      <c r="D4" s="24"/>
      <c r="E4" s="23" t="s">
        <v>55</v>
      </c>
      <c r="F4" s="24"/>
      <c r="G4" s="24"/>
      <c r="H4" s="65" t="s">
        <v>43</v>
      </c>
    </row>
    <row r="5" spans="1:8" ht="18.75" customHeight="1">
      <c r="A5" s="63"/>
      <c r="B5" s="25" t="s">
        <v>0</v>
      </c>
      <c r="C5" s="26"/>
      <c r="D5" s="59" t="s">
        <v>72</v>
      </c>
      <c r="E5" s="25" t="s">
        <v>0</v>
      </c>
      <c r="F5" s="26"/>
      <c r="G5" s="59" t="s">
        <v>71</v>
      </c>
      <c r="H5" s="66"/>
    </row>
    <row r="6" spans="1:8" ht="18.75" customHeight="1">
      <c r="A6" s="64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67"/>
    </row>
    <row r="7" spans="1:11" ht="18.75" customHeight="1">
      <c r="A7" s="27" t="s">
        <v>3</v>
      </c>
      <c r="B7" s="28">
        <f aca="true" t="shared" si="0" ref="B7:G7">B8+B30+B31</f>
        <v>124134</v>
      </c>
      <c r="C7" s="28">
        <f t="shared" si="0"/>
        <v>75855</v>
      </c>
      <c r="D7" s="28">
        <f t="shared" si="0"/>
        <v>1747973</v>
      </c>
      <c r="E7" s="28">
        <f t="shared" si="0"/>
        <v>1029</v>
      </c>
      <c r="F7" s="28">
        <f t="shared" si="0"/>
        <v>83589</v>
      </c>
      <c r="G7" s="28">
        <f t="shared" si="0"/>
        <v>219552</v>
      </c>
      <c r="H7" s="29"/>
      <c r="I7" s="30"/>
      <c r="J7" s="30"/>
      <c r="K7" s="30"/>
    </row>
    <row r="8" spans="1:9" ht="18.75" customHeight="1">
      <c r="A8" s="31" t="s">
        <v>44</v>
      </c>
      <c r="B8" s="28">
        <f aca="true" t="shared" si="1" ref="B8:G8">SUM(B9:B29)</f>
        <v>107871</v>
      </c>
      <c r="C8" s="28">
        <f t="shared" si="1"/>
        <v>63742</v>
      </c>
      <c r="D8" s="28">
        <f t="shared" si="1"/>
        <v>949028</v>
      </c>
      <c r="E8" s="28">
        <f t="shared" si="1"/>
        <v>809</v>
      </c>
      <c r="F8" s="28">
        <f t="shared" si="1"/>
        <v>65074</v>
      </c>
      <c r="G8" s="28">
        <f t="shared" si="1"/>
        <v>162383</v>
      </c>
      <c r="H8" s="29"/>
      <c r="I8" s="30"/>
    </row>
    <row r="9" spans="1:8" ht="18.75" customHeight="1">
      <c r="A9" s="32" t="s">
        <v>4</v>
      </c>
      <c r="B9" s="28">
        <v>2156</v>
      </c>
      <c r="C9" s="33">
        <v>1856</v>
      </c>
      <c r="D9" s="28">
        <v>13526</v>
      </c>
      <c r="E9" s="28">
        <v>27</v>
      </c>
      <c r="F9" s="28">
        <v>1982</v>
      </c>
      <c r="G9" s="28">
        <v>3465</v>
      </c>
      <c r="H9" s="29"/>
    </row>
    <row r="10" spans="1:8" ht="18.75" customHeight="1">
      <c r="A10" s="32" t="s">
        <v>5</v>
      </c>
      <c r="B10" s="28">
        <v>17641</v>
      </c>
      <c r="C10" s="28">
        <v>13317</v>
      </c>
      <c r="D10" s="28">
        <v>206699</v>
      </c>
      <c r="E10" s="28">
        <v>0</v>
      </c>
      <c r="F10" s="28">
        <v>19625</v>
      </c>
      <c r="G10" s="28">
        <v>47617</v>
      </c>
      <c r="H10" s="29"/>
    </row>
    <row r="11" spans="1:8" ht="18.75" customHeight="1">
      <c r="A11" s="32" t="s">
        <v>6</v>
      </c>
      <c r="B11" s="28">
        <v>11884</v>
      </c>
      <c r="C11" s="28">
        <v>7401</v>
      </c>
      <c r="D11" s="28">
        <v>192654</v>
      </c>
      <c r="E11" s="28">
        <v>168</v>
      </c>
      <c r="F11" s="28">
        <v>10006</v>
      </c>
      <c r="G11" s="28">
        <v>23039</v>
      </c>
      <c r="H11" s="29"/>
    </row>
    <row r="12" spans="1:8" ht="18.75" customHeight="1">
      <c r="A12" s="32" t="s">
        <v>7</v>
      </c>
      <c r="B12" s="28">
        <v>4703</v>
      </c>
      <c r="C12" s="28">
        <v>1989</v>
      </c>
      <c r="D12" s="28">
        <v>59914</v>
      </c>
      <c r="E12" s="28">
        <v>7</v>
      </c>
      <c r="F12" s="28">
        <v>1130</v>
      </c>
      <c r="G12" s="28">
        <v>2598</v>
      </c>
      <c r="H12" s="29"/>
    </row>
    <row r="13" spans="1:8" ht="18.75" customHeight="1">
      <c r="A13" s="32" t="s">
        <v>8</v>
      </c>
      <c r="B13" s="28">
        <v>2139</v>
      </c>
      <c r="C13" s="28">
        <v>1802</v>
      </c>
      <c r="D13" s="28">
        <v>16727</v>
      </c>
      <c r="E13" s="28">
        <v>70</v>
      </c>
      <c r="F13" s="28">
        <v>1365</v>
      </c>
      <c r="G13" s="28">
        <v>3534</v>
      </c>
      <c r="H13" s="29"/>
    </row>
    <row r="14" spans="1:8" ht="18.75" customHeight="1">
      <c r="A14" s="32" t="s">
        <v>9</v>
      </c>
      <c r="B14" s="28">
        <v>6435</v>
      </c>
      <c r="C14" s="28">
        <v>2169</v>
      </c>
      <c r="D14" s="28">
        <v>22945</v>
      </c>
      <c r="E14" s="28">
        <v>6</v>
      </c>
      <c r="F14" s="28">
        <v>1373</v>
      </c>
      <c r="G14" s="28">
        <v>2891</v>
      </c>
      <c r="H14" s="29"/>
    </row>
    <row r="15" spans="1:8" ht="18.75" customHeight="1">
      <c r="A15" s="32" t="s">
        <v>10</v>
      </c>
      <c r="B15" s="28">
        <v>5748</v>
      </c>
      <c r="C15" s="28">
        <v>6654</v>
      </c>
      <c r="D15" s="28">
        <v>64851</v>
      </c>
      <c r="E15" s="28">
        <v>193</v>
      </c>
      <c r="F15" s="28">
        <v>6443</v>
      </c>
      <c r="G15" s="28">
        <v>21007</v>
      </c>
      <c r="H15" s="29"/>
    </row>
    <row r="16" spans="1:8" ht="18.75" customHeight="1">
      <c r="A16" s="32" t="s">
        <v>11</v>
      </c>
      <c r="B16" s="28">
        <v>5747</v>
      </c>
      <c r="C16" s="28">
        <v>4794</v>
      </c>
      <c r="D16" s="28">
        <v>54190</v>
      </c>
      <c r="E16" s="28">
        <v>53</v>
      </c>
      <c r="F16" s="28">
        <v>4337</v>
      </c>
      <c r="G16" s="28">
        <v>9655</v>
      </c>
      <c r="H16" s="29"/>
    </row>
    <row r="17" spans="1:8" ht="18.75" customHeight="1">
      <c r="A17" s="32" t="s">
        <v>12</v>
      </c>
      <c r="B17" s="28">
        <v>5147</v>
      </c>
      <c r="C17" s="28">
        <v>4531</v>
      </c>
      <c r="D17" s="28">
        <v>40845</v>
      </c>
      <c r="E17" s="28">
        <v>37</v>
      </c>
      <c r="F17" s="28">
        <v>1913</v>
      </c>
      <c r="G17" s="28">
        <v>5652</v>
      </c>
      <c r="H17" s="29"/>
    </row>
    <row r="18" spans="1:8" ht="18.75" customHeight="1">
      <c r="A18" s="32" t="s">
        <v>13</v>
      </c>
      <c r="B18" s="28">
        <v>3361</v>
      </c>
      <c r="C18" s="28">
        <v>1372</v>
      </c>
      <c r="D18" s="28">
        <v>12731</v>
      </c>
      <c r="E18" s="28">
        <v>12</v>
      </c>
      <c r="F18" s="28">
        <v>800</v>
      </c>
      <c r="G18" s="28">
        <v>1855</v>
      </c>
      <c r="H18" s="29"/>
    </row>
    <row r="19" spans="1:8" ht="18.75" customHeight="1">
      <c r="A19" s="34" t="s">
        <v>14</v>
      </c>
      <c r="B19" s="28">
        <v>5118</v>
      </c>
      <c r="C19" s="28">
        <v>2027</v>
      </c>
      <c r="D19" s="28">
        <v>19762</v>
      </c>
      <c r="E19" s="28">
        <v>17</v>
      </c>
      <c r="F19" s="28">
        <v>982</v>
      </c>
      <c r="G19" s="28">
        <v>2358</v>
      </c>
      <c r="H19" s="29"/>
    </row>
    <row r="20" spans="1:8" ht="18.75" customHeight="1">
      <c r="A20" s="32" t="s">
        <v>15</v>
      </c>
      <c r="B20" s="28">
        <v>930</v>
      </c>
      <c r="C20" s="28">
        <v>1297</v>
      </c>
      <c r="D20" s="28">
        <v>17589</v>
      </c>
      <c r="E20" s="28">
        <v>0</v>
      </c>
      <c r="F20" s="28">
        <v>955</v>
      </c>
      <c r="G20" s="28">
        <v>2526</v>
      </c>
      <c r="H20" s="29"/>
    </row>
    <row r="21" spans="1:8" ht="18.75" customHeight="1">
      <c r="A21" s="32" t="s">
        <v>16</v>
      </c>
      <c r="B21" s="28">
        <v>3409</v>
      </c>
      <c r="C21" s="28">
        <v>1404</v>
      </c>
      <c r="D21" s="28">
        <v>13635</v>
      </c>
      <c r="E21" s="28">
        <v>95</v>
      </c>
      <c r="F21" s="28">
        <v>671</v>
      </c>
      <c r="G21" s="28">
        <v>1740</v>
      </c>
      <c r="H21" s="29"/>
    </row>
    <row r="22" spans="1:8" ht="18.75" customHeight="1">
      <c r="A22" s="32" t="s">
        <v>17</v>
      </c>
      <c r="B22" s="28">
        <v>5293</v>
      </c>
      <c r="C22" s="28">
        <v>2529</v>
      </c>
      <c r="D22" s="28">
        <v>40846</v>
      </c>
      <c r="E22" s="28">
        <v>47</v>
      </c>
      <c r="F22" s="28">
        <v>3021</v>
      </c>
      <c r="G22" s="28">
        <v>9160</v>
      </c>
      <c r="H22" s="29"/>
    </row>
    <row r="23" spans="1:8" ht="18.75" customHeight="1">
      <c r="A23" s="32" t="s">
        <v>18</v>
      </c>
      <c r="B23" s="28">
        <v>9936</v>
      </c>
      <c r="C23" s="28">
        <v>2683</v>
      </c>
      <c r="D23" s="28">
        <v>52103</v>
      </c>
      <c r="E23" s="28">
        <v>42</v>
      </c>
      <c r="F23" s="28">
        <v>2598</v>
      </c>
      <c r="G23" s="28">
        <v>5945</v>
      </c>
      <c r="H23" s="29"/>
    </row>
    <row r="24" spans="1:8" ht="18.75" customHeight="1">
      <c r="A24" s="32" t="s">
        <v>19</v>
      </c>
      <c r="B24" s="28">
        <v>7318</v>
      </c>
      <c r="C24" s="28">
        <v>3116</v>
      </c>
      <c r="D24" s="28">
        <v>70987</v>
      </c>
      <c r="E24" s="28">
        <v>1</v>
      </c>
      <c r="F24" s="28">
        <v>2913</v>
      </c>
      <c r="G24" s="28">
        <v>7902</v>
      </c>
      <c r="H24" s="29"/>
    </row>
    <row r="25" spans="1:8" ht="18.75" customHeight="1">
      <c r="A25" s="32" t="s">
        <v>20</v>
      </c>
      <c r="B25" s="28">
        <v>3409</v>
      </c>
      <c r="C25" s="28">
        <v>1464</v>
      </c>
      <c r="D25" s="28">
        <v>15210</v>
      </c>
      <c r="E25" s="28">
        <v>28</v>
      </c>
      <c r="F25" s="28">
        <v>1846</v>
      </c>
      <c r="G25" s="28">
        <v>4224</v>
      </c>
      <c r="H25" s="29"/>
    </row>
    <row r="26" spans="1:8" ht="18.75" customHeight="1">
      <c r="A26" s="32" t="s">
        <v>21</v>
      </c>
      <c r="B26" s="28">
        <v>2669</v>
      </c>
      <c r="C26" s="28">
        <v>1599</v>
      </c>
      <c r="D26" s="28">
        <v>18302</v>
      </c>
      <c r="E26" s="28">
        <v>1</v>
      </c>
      <c r="F26" s="28">
        <v>1355</v>
      </c>
      <c r="G26" s="28">
        <v>4146</v>
      </c>
      <c r="H26" s="29"/>
    </row>
    <row r="27" spans="1:8" ht="18.75" customHeight="1">
      <c r="A27" s="32" t="s">
        <v>22</v>
      </c>
      <c r="B27" s="28">
        <v>2574</v>
      </c>
      <c r="C27" s="28">
        <v>710</v>
      </c>
      <c r="D27" s="28">
        <v>8899</v>
      </c>
      <c r="E27" s="28">
        <v>4</v>
      </c>
      <c r="F27" s="28">
        <v>1090</v>
      </c>
      <c r="G27" s="28">
        <v>1840</v>
      </c>
      <c r="H27" s="29"/>
    </row>
    <row r="28" spans="1:8" ht="18.75" customHeight="1">
      <c r="A28" s="32" t="s">
        <v>23</v>
      </c>
      <c r="B28" s="28">
        <v>1434</v>
      </c>
      <c r="C28" s="28">
        <v>566</v>
      </c>
      <c r="D28" s="28">
        <v>5295</v>
      </c>
      <c r="E28" s="28">
        <v>1</v>
      </c>
      <c r="F28" s="28">
        <v>467</v>
      </c>
      <c r="G28" s="28">
        <v>849</v>
      </c>
      <c r="H28" s="29"/>
    </row>
    <row r="29" spans="1:8" ht="18.75" customHeight="1">
      <c r="A29" s="32" t="s">
        <v>24</v>
      </c>
      <c r="B29" s="28">
        <v>820</v>
      </c>
      <c r="C29" s="28">
        <v>462</v>
      </c>
      <c r="D29" s="28">
        <v>1318</v>
      </c>
      <c r="E29" s="28">
        <v>0</v>
      </c>
      <c r="F29" s="28">
        <v>202</v>
      </c>
      <c r="G29" s="28">
        <v>380</v>
      </c>
      <c r="H29" s="29"/>
    </row>
    <row r="30" spans="1:8" ht="18.75" customHeight="1">
      <c r="A30" s="31" t="s">
        <v>45</v>
      </c>
      <c r="B30" s="28">
        <v>10512</v>
      </c>
      <c r="C30" s="28">
        <v>8002</v>
      </c>
      <c r="D30" s="28">
        <v>743359</v>
      </c>
      <c r="E30" s="28">
        <v>111</v>
      </c>
      <c r="F30" s="28">
        <v>10979</v>
      </c>
      <c r="G30" s="28">
        <v>32263</v>
      </c>
      <c r="H30" s="29"/>
    </row>
    <row r="31" spans="1:8" ht="18.75" customHeight="1" thickBot="1">
      <c r="A31" s="35" t="s">
        <v>46</v>
      </c>
      <c r="B31" s="36">
        <v>5751</v>
      </c>
      <c r="C31" s="36">
        <v>4111</v>
      </c>
      <c r="D31" s="36">
        <v>55586</v>
      </c>
      <c r="E31" s="36">
        <v>109</v>
      </c>
      <c r="F31" s="36">
        <v>7536</v>
      </c>
      <c r="G31" s="36">
        <v>24906</v>
      </c>
      <c r="H31" s="37"/>
    </row>
    <row r="32" ht="18.75" customHeight="1" thickTop="1"/>
    <row r="33" spans="1:8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ht="18.75" customHeight="1">
      <c r="A34" s="57" t="s">
        <v>48</v>
      </c>
      <c r="B34" s="57"/>
      <c r="C34" s="57"/>
      <c r="D34" s="57"/>
      <c r="E34" s="57"/>
      <c r="F34" s="57"/>
      <c r="G34" s="57"/>
      <c r="H34" s="57"/>
    </row>
    <row r="35" spans="1:8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</sheetData>
  <mergeCells count="10">
    <mergeCell ref="A36:H36"/>
    <mergeCell ref="A1:H1"/>
    <mergeCell ref="A33:H33"/>
    <mergeCell ref="A34:H34"/>
    <mergeCell ref="A35:H35"/>
    <mergeCell ref="D5:D6"/>
    <mergeCell ref="G5:G6"/>
    <mergeCell ref="G3:H3"/>
    <mergeCell ref="A4:A6"/>
    <mergeCell ref="H4:H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9.00390625" defaultRowHeight="18.75" customHeight="1"/>
  <cols>
    <col min="1" max="1" width="14.00390625" style="22" customWidth="1"/>
    <col min="2" max="3" width="10.00390625" style="22" customWidth="1"/>
    <col min="4" max="4" width="10.625" style="22" customWidth="1"/>
    <col min="5" max="6" width="10.00390625" style="22" customWidth="1"/>
    <col min="7" max="8" width="10.625" style="22" customWidth="1"/>
    <col min="9" max="16384" width="9.00390625" style="22" customWidth="1"/>
  </cols>
  <sheetData>
    <row r="1" spans="1:8" ht="26.25" customHeight="1">
      <c r="A1" s="58" t="s">
        <v>56</v>
      </c>
      <c r="B1" s="68"/>
      <c r="C1" s="68"/>
      <c r="D1" s="68"/>
      <c r="E1" s="68"/>
      <c r="F1" s="68"/>
      <c r="G1" s="68"/>
      <c r="H1" s="68"/>
    </row>
    <row r="2" ht="18.75" customHeight="1">
      <c r="C2" s="44"/>
    </row>
    <row r="3" spans="1:8" ht="18.75" customHeight="1" thickBot="1">
      <c r="A3" s="21" t="s">
        <v>51</v>
      </c>
      <c r="G3" s="61" t="s">
        <v>53</v>
      </c>
      <c r="H3" s="69"/>
    </row>
    <row r="4" spans="1:8" ht="18.75" customHeight="1" thickTop="1">
      <c r="A4" s="62" t="s">
        <v>59</v>
      </c>
      <c r="B4" s="23" t="s">
        <v>33</v>
      </c>
      <c r="C4" s="24"/>
      <c r="D4" s="24"/>
      <c r="E4" s="23" t="s">
        <v>34</v>
      </c>
      <c r="F4" s="24"/>
      <c r="G4" s="24"/>
      <c r="H4" s="65" t="s">
        <v>43</v>
      </c>
    </row>
    <row r="5" spans="1:8" ht="18.75" customHeight="1">
      <c r="A5" s="70"/>
      <c r="B5" s="25" t="s">
        <v>0</v>
      </c>
      <c r="C5" s="26"/>
      <c r="D5" s="59" t="s">
        <v>71</v>
      </c>
      <c r="E5" s="25" t="s">
        <v>0</v>
      </c>
      <c r="F5" s="26"/>
      <c r="G5" s="59" t="s">
        <v>71</v>
      </c>
      <c r="H5" s="72"/>
    </row>
    <row r="6" spans="1:8" ht="18.75" customHeight="1">
      <c r="A6" s="71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73"/>
    </row>
    <row r="7" spans="1:8" ht="18.75" customHeight="1">
      <c r="A7" s="27" t="s">
        <v>3</v>
      </c>
      <c r="B7" s="28">
        <f aca="true" t="shared" si="0" ref="B7:G7">B8+B30+B31</f>
        <v>154290</v>
      </c>
      <c r="C7" s="28">
        <f t="shared" si="0"/>
        <v>102610</v>
      </c>
      <c r="D7" s="28">
        <f t="shared" si="0"/>
        <v>2298165</v>
      </c>
      <c r="E7" s="28">
        <f t="shared" si="0"/>
        <v>1645</v>
      </c>
      <c r="F7" s="28">
        <f t="shared" si="0"/>
        <v>105594</v>
      </c>
      <c r="G7" s="28">
        <f t="shared" si="0"/>
        <v>283069</v>
      </c>
      <c r="H7" s="56"/>
    </row>
    <row r="8" spans="1:8" ht="18.75" customHeight="1">
      <c r="A8" s="31" t="s">
        <v>44</v>
      </c>
      <c r="B8" s="28">
        <f aca="true" t="shared" si="1" ref="B8:G8">SUM(B9:B29)</f>
        <v>134469</v>
      </c>
      <c r="C8" s="28">
        <f t="shared" si="1"/>
        <v>85742</v>
      </c>
      <c r="D8" s="28">
        <f t="shared" si="1"/>
        <v>1105021</v>
      </c>
      <c r="E8" s="28">
        <f t="shared" si="1"/>
        <v>1273</v>
      </c>
      <c r="F8" s="28">
        <f t="shared" si="1"/>
        <v>82187</v>
      </c>
      <c r="G8" s="28">
        <f t="shared" si="1"/>
        <v>207971</v>
      </c>
      <c r="H8" s="29"/>
    </row>
    <row r="9" spans="1:8" ht="18.75" customHeight="1">
      <c r="A9" s="32" t="s">
        <v>4</v>
      </c>
      <c r="B9" s="28">
        <v>2442</v>
      </c>
      <c r="C9" s="28">
        <v>2251</v>
      </c>
      <c r="D9" s="28">
        <v>64677</v>
      </c>
      <c r="E9" s="28">
        <v>6</v>
      </c>
      <c r="F9" s="28">
        <v>2230</v>
      </c>
      <c r="G9" s="28">
        <v>4348</v>
      </c>
      <c r="H9" s="29"/>
    </row>
    <row r="10" spans="1:8" ht="18.75" customHeight="1">
      <c r="A10" s="32" t="s">
        <v>5</v>
      </c>
      <c r="B10" s="28">
        <v>21636</v>
      </c>
      <c r="C10" s="28">
        <v>20845</v>
      </c>
      <c r="D10" s="28">
        <v>287578</v>
      </c>
      <c r="E10" s="28">
        <v>0</v>
      </c>
      <c r="F10" s="28">
        <v>26244</v>
      </c>
      <c r="G10" s="28">
        <v>62645</v>
      </c>
      <c r="H10" s="29"/>
    </row>
    <row r="11" spans="1:8" ht="18.75" customHeight="1">
      <c r="A11" s="32" t="s">
        <v>6</v>
      </c>
      <c r="B11" s="28">
        <v>17253</v>
      </c>
      <c r="C11" s="28">
        <v>10952</v>
      </c>
      <c r="D11" s="28">
        <v>82212</v>
      </c>
      <c r="E11" s="28">
        <v>133</v>
      </c>
      <c r="F11" s="28">
        <v>13240</v>
      </c>
      <c r="G11" s="28">
        <v>31008</v>
      </c>
      <c r="H11" s="29"/>
    </row>
    <row r="12" spans="1:8" ht="18.75" customHeight="1">
      <c r="A12" s="32" t="s">
        <v>7</v>
      </c>
      <c r="B12" s="28">
        <v>4954</v>
      </c>
      <c r="C12" s="28">
        <v>2848</v>
      </c>
      <c r="D12" s="28">
        <v>21748</v>
      </c>
      <c r="E12" s="28">
        <v>5</v>
      </c>
      <c r="F12" s="28">
        <v>1364</v>
      </c>
      <c r="G12" s="28">
        <v>2553</v>
      </c>
      <c r="H12" s="29"/>
    </row>
    <row r="13" spans="1:8" ht="18.75" customHeight="1">
      <c r="A13" s="32" t="s">
        <v>8</v>
      </c>
      <c r="B13" s="28">
        <v>2603</v>
      </c>
      <c r="C13" s="28">
        <v>2561</v>
      </c>
      <c r="D13" s="28">
        <v>17262</v>
      </c>
      <c r="E13" s="28">
        <v>58</v>
      </c>
      <c r="F13" s="28">
        <v>1737</v>
      </c>
      <c r="G13" s="28">
        <v>7875</v>
      </c>
      <c r="H13" s="29"/>
    </row>
    <row r="14" spans="1:8" ht="18.75" customHeight="1">
      <c r="A14" s="32" t="s">
        <v>9</v>
      </c>
      <c r="B14" s="28">
        <v>6628</v>
      </c>
      <c r="C14" s="28">
        <v>2569</v>
      </c>
      <c r="D14" s="28">
        <v>34135</v>
      </c>
      <c r="E14" s="28">
        <v>0</v>
      </c>
      <c r="F14" s="28">
        <v>1110</v>
      </c>
      <c r="G14" s="28">
        <v>4069</v>
      </c>
      <c r="H14" s="29"/>
    </row>
    <row r="15" spans="1:8" ht="18.75" customHeight="1">
      <c r="A15" s="32" t="s">
        <v>10</v>
      </c>
      <c r="B15" s="28">
        <v>7722</v>
      </c>
      <c r="C15" s="28">
        <v>6655</v>
      </c>
      <c r="D15" s="28">
        <v>75614</v>
      </c>
      <c r="E15" s="28">
        <v>617</v>
      </c>
      <c r="F15" s="28">
        <v>9056</v>
      </c>
      <c r="G15" s="28">
        <v>26456</v>
      </c>
      <c r="H15" s="29"/>
    </row>
    <row r="16" spans="1:8" ht="18.75" customHeight="1">
      <c r="A16" s="32" t="s">
        <v>11</v>
      </c>
      <c r="B16" s="28">
        <v>7185</v>
      </c>
      <c r="C16" s="28">
        <v>6734</v>
      </c>
      <c r="D16" s="28">
        <v>79505</v>
      </c>
      <c r="E16" s="28">
        <v>100</v>
      </c>
      <c r="F16" s="28">
        <v>4429</v>
      </c>
      <c r="G16" s="28">
        <v>10295</v>
      </c>
      <c r="H16" s="29"/>
    </row>
    <row r="17" spans="1:8" ht="18.75" customHeight="1">
      <c r="A17" s="32" t="s">
        <v>12</v>
      </c>
      <c r="B17" s="28">
        <v>5343</v>
      </c>
      <c r="C17" s="28">
        <v>4015</v>
      </c>
      <c r="D17" s="28">
        <v>85242</v>
      </c>
      <c r="E17" s="28">
        <v>16</v>
      </c>
      <c r="F17" s="28">
        <v>2527</v>
      </c>
      <c r="G17" s="28">
        <v>6212</v>
      </c>
      <c r="H17" s="29"/>
    </row>
    <row r="18" spans="1:8" ht="18.75" customHeight="1">
      <c r="A18" s="32" t="s">
        <v>13</v>
      </c>
      <c r="B18" s="28">
        <v>4496</v>
      </c>
      <c r="C18" s="28">
        <v>2085</v>
      </c>
      <c r="D18" s="28">
        <v>24374</v>
      </c>
      <c r="E18" s="28">
        <v>25</v>
      </c>
      <c r="F18" s="28">
        <v>272</v>
      </c>
      <c r="G18" s="28">
        <v>2447</v>
      </c>
      <c r="H18" s="29"/>
    </row>
    <row r="19" spans="1:8" ht="18.75" customHeight="1">
      <c r="A19" s="34" t="s">
        <v>14</v>
      </c>
      <c r="B19" s="28">
        <v>7124</v>
      </c>
      <c r="C19" s="28">
        <v>2422</v>
      </c>
      <c r="D19" s="28">
        <v>20742</v>
      </c>
      <c r="E19" s="28">
        <v>55</v>
      </c>
      <c r="F19" s="28">
        <v>1326</v>
      </c>
      <c r="G19" s="28">
        <v>2929</v>
      </c>
      <c r="H19" s="29"/>
    </row>
    <row r="20" spans="1:8" ht="18.75" customHeight="1">
      <c r="A20" s="32" t="s">
        <v>15</v>
      </c>
      <c r="B20" s="28">
        <v>1360</v>
      </c>
      <c r="C20" s="28">
        <v>1436</v>
      </c>
      <c r="D20" s="28">
        <v>17285</v>
      </c>
      <c r="E20" s="28">
        <v>0</v>
      </c>
      <c r="F20" s="28">
        <v>1161</v>
      </c>
      <c r="G20" s="28">
        <v>2991</v>
      </c>
      <c r="H20" s="29"/>
    </row>
    <row r="21" spans="1:8" ht="18.75" customHeight="1">
      <c r="A21" s="32" t="s">
        <v>16</v>
      </c>
      <c r="B21" s="40">
        <v>4032</v>
      </c>
      <c r="C21" s="28">
        <v>2107</v>
      </c>
      <c r="D21" s="28">
        <v>19873</v>
      </c>
      <c r="E21" s="28">
        <v>147</v>
      </c>
      <c r="F21" s="28">
        <v>1074</v>
      </c>
      <c r="G21" s="28">
        <v>2290</v>
      </c>
      <c r="H21" s="29"/>
    </row>
    <row r="22" spans="1:8" ht="18.75" customHeight="1">
      <c r="A22" s="32" t="s">
        <v>17</v>
      </c>
      <c r="B22" s="28">
        <v>6066</v>
      </c>
      <c r="C22" s="28">
        <v>3142</v>
      </c>
      <c r="D22" s="28">
        <v>59958</v>
      </c>
      <c r="E22" s="28">
        <v>72</v>
      </c>
      <c r="F22" s="28">
        <v>3655</v>
      </c>
      <c r="G22" s="28">
        <v>11792</v>
      </c>
      <c r="H22" s="29"/>
    </row>
    <row r="23" spans="1:8" ht="18.75" customHeight="1">
      <c r="A23" s="32" t="s">
        <v>18</v>
      </c>
      <c r="B23" s="28">
        <v>10220</v>
      </c>
      <c r="C23" s="28">
        <v>3483</v>
      </c>
      <c r="D23" s="28">
        <v>49106</v>
      </c>
      <c r="E23" s="28">
        <v>17</v>
      </c>
      <c r="F23" s="28">
        <v>2640</v>
      </c>
      <c r="G23" s="28">
        <v>6786</v>
      </c>
      <c r="H23" s="29"/>
    </row>
    <row r="24" spans="1:8" ht="18.75" customHeight="1">
      <c r="A24" s="32" t="s">
        <v>19</v>
      </c>
      <c r="B24" s="28">
        <v>9736</v>
      </c>
      <c r="C24" s="28">
        <v>4461</v>
      </c>
      <c r="D24" s="28">
        <v>62998</v>
      </c>
      <c r="E24" s="28">
        <v>1</v>
      </c>
      <c r="F24" s="28">
        <v>4268</v>
      </c>
      <c r="G24" s="28">
        <v>10610</v>
      </c>
      <c r="H24" s="29"/>
    </row>
    <row r="25" spans="1:8" ht="18.75" customHeight="1">
      <c r="A25" s="32" t="s">
        <v>20</v>
      </c>
      <c r="B25" s="28">
        <v>6796</v>
      </c>
      <c r="C25" s="28">
        <v>3231</v>
      </c>
      <c r="D25" s="28">
        <v>61505</v>
      </c>
      <c r="E25" s="28">
        <v>17</v>
      </c>
      <c r="F25" s="28">
        <v>2216</v>
      </c>
      <c r="G25" s="28">
        <v>5870</v>
      </c>
      <c r="H25" s="29"/>
    </row>
    <row r="26" spans="1:8" ht="18.75" customHeight="1">
      <c r="A26" s="32" t="s">
        <v>21</v>
      </c>
      <c r="B26" s="28">
        <v>2895</v>
      </c>
      <c r="C26" s="28">
        <v>1559</v>
      </c>
      <c r="D26" s="28">
        <v>16715</v>
      </c>
      <c r="E26" s="28">
        <v>2</v>
      </c>
      <c r="F26" s="28">
        <v>1505</v>
      </c>
      <c r="G26" s="28">
        <v>3118</v>
      </c>
      <c r="H26" s="29"/>
    </row>
    <row r="27" spans="1:8" ht="18.75" customHeight="1">
      <c r="A27" s="32" t="s">
        <v>22</v>
      </c>
      <c r="B27" s="28">
        <v>3010</v>
      </c>
      <c r="C27" s="28">
        <v>999</v>
      </c>
      <c r="D27" s="28">
        <v>14961</v>
      </c>
      <c r="E27" s="28">
        <v>2</v>
      </c>
      <c r="F27" s="28">
        <v>1291</v>
      </c>
      <c r="G27" s="28">
        <v>2149</v>
      </c>
      <c r="H27" s="29"/>
    </row>
    <row r="28" spans="1:8" ht="18.75" customHeight="1">
      <c r="A28" s="32" t="s">
        <v>23</v>
      </c>
      <c r="B28" s="28">
        <v>1964</v>
      </c>
      <c r="C28" s="28">
        <v>803</v>
      </c>
      <c r="D28" s="28">
        <v>8284</v>
      </c>
      <c r="E28" s="28">
        <v>0</v>
      </c>
      <c r="F28" s="28">
        <v>699</v>
      </c>
      <c r="G28" s="28">
        <v>1258</v>
      </c>
      <c r="H28" s="29"/>
    </row>
    <row r="29" spans="1:8" ht="18.75" customHeight="1">
      <c r="A29" s="32" t="s">
        <v>24</v>
      </c>
      <c r="B29" s="28">
        <v>1004</v>
      </c>
      <c r="C29" s="28">
        <v>584</v>
      </c>
      <c r="D29" s="28">
        <v>1247</v>
      </c>
      <c r="E29" s="28">
        <v>0</v>
      </c>
      <c r="F29" s="28">
        <v>143</v>
      </c>
      <c r="G29" s="28">
        <v>270</v>
      </c>
      <c r="H29" s="29"/>
    </row>
    <row r="30" spans="1:8" ht="18.75" customHeight="1">
      <c r="A30" s="31" t="s">
        <v>45</v>
      </c>
      <c r="B30" s="28">
        <v>12986</v>
      </c>
      <c r="C30" s="28">
        <v>11475</v>
      </c>
      <c r="D30" s="28">
        <v>1105832</v>
      </c>
      <c r="E30" s="28">
        <v>293</v>
      </c>
      <c r="F30" s="28">
        <v>13980</v>
      </c>
      <c r="G30" s="28">
        <v>41212</v>
      </c>
      <c r="H30" s="29"/>
    </row>
    <row r="31" spans="1:8" ht="18.75" customHeight="1" thickBot="1">
      <c r="A31" s="35" t="s">
        <v>46</v>
      </c>
      <c r="B31" s="36">
        <v>6835</v>
      </c>
      <c r="C31" s="36">
        <v>5393</v>
      </c>
      <c r="D31" s="36">
        <v>87312</v>
      </c>
      <c r="E31" s="36">
        <v>79</v>
      </c>
      <c r="F31" s="36">
        <v>9427</v>
      </c>
      <c r="G31" s="36">
        <v>33886</v>
      </c>
      <c r="H31" s="37"/>
    </row>
    <row r="32" ht="18.75" customHeight="1" thickTop="1"/>
    <row r="33" spans="1:8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ht="18.75" customHeight="1">
      <c r="A34" s="57" t="s">
        <v>70</v>
      </c>
      <c r="B34" s="57"/>
      <c r="C34" s="57"/>
      <c r="D34" s="57"/>
      <c r="E34" s="57"/>
      <c r="F34" s="57"/>
      <c r="G34" s="57"/>
      <c r="H34" s="57"/>
    </row>
    <row r="35" spans="1:8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9.00390625" defaultRowHeight="16.5"/>
  <cols>
    <col min="1" max="1" width="14.00390625" style="13" customWidth="1"/>
    <col min="2" max="3" width="10.00390625" style="13" customWidth="1"/>
    <col min="4" max="4" width="10.75390625" style="13" customWidth="1"/>
    <col min="5" max="6" width="10.00390625" style="13" customWidth="1"/>
    <col min="7" max="7" width="10.50390625" style="13" customWidth="1"/>
    <col min="8" max="16384" width="9.00390625" style="13" customWidth="1"/>
  </cols>
  <sheetData>
    <row r="1" spans="1:8" ht="26.25" customHeight="1">
      <c r="A1" s="58" t="s">
        <v>56</v>
      </c>
      <c r="B1" s="58"/>
      <c r="C1" s="58"/>
      <c r="D1" s="58"/>
      <c r="E1" s="58"/>
      <c r="F1" s="58"/>
      <c r="G1" s="58"/>
      <c r="H1" s="58"/>
    </row>
    <row r="2" spans="1:8" ht="18.75" customHeight="1">
      <c r="A2" s="41"/>
      <c r="B2" s="41"/>
      <c r="C2" s="41"/>
      <c r="D2" s="41"/>
      <c r="E2" s="41"/>
      <c r="F2" s="41"/>
      <c r="G2" s="41"/>
      <c r="H2" s="41"/>
    </row>
    <row r="3" spans="1:8" ht="18.75" customHeight="1" thickBot="1">
      <c r="A3" s="21" t="s">
        <v>57</v>
      </c>
      <c r="B3" s="22"/>
      <c r="C3" s="22"/>
      <c r="D3" s="22"/>
      <c r="E3" s="22"/>
      <c r="F3" s="22"/>
      <c r="G3" s="61" t="s">
        <v>53</v>
      </c>
      <c r="H3" s="61"/>
    </row>
    <row r="4" spans="1:8" ht="18.75" customHeight="1" thickTop="1">
      <c r="A4" s="62" t="s">
        <v>59</v>
      </c>
      <c r="B4" s="23" t="s">
        <v>54</v>
      </c>
      <c r="C4" s="24"/>
      <c r="D4" s="24"/>
      <c r="E4" s="23" t="s">
        <v>55</v>
      </c>
      <c r="F4" s="24"/>
      <c r="G4" s="24"/>
      <c r="H4" s="65" t="s">
        <v>43</v>
      </c>
    </row>
    <row r="5" spans="1:8" ht="18.75" customHeight="1">
      <c r="A5" s="63"/>
      <c r="B5" s="25" t="s">
        <v>0</v>
      </c>
      <c r="C5" s="26"/>
      <c r="D5" s="59" t="s">
        <v>71</v>
      </c>
      <c r="E5" s="25" t="s">
        <v>0</v>
      </c>
      <c r="F5" s="26"/>
      <c r="G5" s="59" t="s">
        <v>71</v>
      </c>
      <c r="H5" s="66"/>
    </row>
    <row r="6" spans="1:8" ht="18.75" customHeight="1">
      <c r="A6" s="64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67"/>
    </row>
    <row r="7" spans="1:8" ht="18.75" customHeight="1">
      <c r="A7" s="27" t="s">
        <v>3</v>
      </c>
      <c r="B7" s="28">
        <f aca="true" t="shared" si="0" ref="B7:G7">B8+B30+B31</f>
        <v>144509</v>
      </c>
      <c r="C7" s="28">
        <f t="shared" si="0"/>
        <v>87976</v>
      </c>
      <c r="D7" s="28">
        <f t="shared" si="0"/>
        <v>2363190</v>
      </c>
      <c r="E7" s="28">
        <f t="shared" si="0"/>
        <v>1073</v>
      </c>
      <c r="F7" s="28">
        <f t="shared" si="0"/>
        <v>91725</v>
      </c>
      <c r="G7" s="28">
        <f t="shared" si="0"/>
        <v>240460</v>
      </c>
      <c r="H7" s="20"/>
    </row>
    <row r="8" spans="1:8" s="22" customFormat="1" ht="18.75" customHeight="1">
      <c r="A8" s="31" t="s">
        <v>44</v>
      </c>
      <c r="B8" s="28">
        <f aca="true" t="shared" si="1" ref="B8:G8">SUM(B9:B29)</f>
        <v>124174</v>
      </c>
      <c r="C8" s="28">
        <f t="shared" si="1"/>
        <v>73334</v>
      </c>
      <c r="D8" s="28">
        <f t="shared" si="1"/>
        <v>1024683</v>
      </c>
      <c r="E8" s="28">
        <f t="shared" si="1"/>
        <v>836</v>
      </c>
      <c r="F8" s="28">
        <f t="shared" si="1"/>
        <v>71367</v>
      </c>
      <c r="G8" s="28">
        <f t="shared" si="1"/>
        <v>171946</v>
      </c>
      <c r="H8" s="29"/>
    </row>
    <row r="9" spans="1:8" s="22" customFormat="1" ht="18.75" customHeight="1">
      <c r="A9" s="32" t="s">
        <v>4</v>
      </c>
      <c r="B9" s="28">
        <v>2344</v>
      </c>
      <c r="C9" s="28">
        <v>1982</v>
      </c>
      <c r="D9" s="28">
        <v>8067</v>
      </c>
      <c r="E9" s="28">
        <v>17</v>
      </c>
      <c r="F9" s="28">
        <v>2158</v>
      </c>
      <c r="G9" s="28">
        <v>3887</v>
      </c>
      <c r="H9" s="29"/>
    </row>
    <row r="10" spans="1:8" s="22" customFormat="1" ht="18.75" customHeight="1">
      <c r="A10" s="32" t="s">
        <v>5</v>
      </c>
      <c r="B10" s="28">
        <v>19330</v>
      </c>
      <c r="C10" s="28">
        <v>16331</v>
      </c>
      <c r="D10" s="28">
        <v>299583</v>
      </c>
      <c r="E10" s="28"/>
      <c r="F10" s="28">
        <v>20480</v>
      </c>
      <c r="G10" s="28">
        <v>51319</v>
      </c>
      <c r="H10" s="29"/>
    </row>
    <row r="11" spans="1:8" s="22" customFormat="1" ht="18.75" customHeight="1">
      <c r="A11" s="32" t="s">
        <v>6</v>
      </c>
      <c r="B11" s="28">
        <v>13993</v>
      </c>
      <c r="C11" s="28">
        <v>8381</v>
      </c>
      <c r="D11" s="28">
        <v>171435</v>
      </c>
      <c r="E11" s="28">
        <v>80</v>
      </c>
      <c r="F11" s="28">
        <v>10780</v>
      </c>
      <c r="G11" s="28">
        <v>25223</v>
      </c>
      <c r="H11" s="29"/>
    </row>
    <row r="12" spans="1:8" s="22" customFormat="1" ht="18.75" customHeight="1">
      <c r="A12" s="32" t="s">
        <v>7</v>
      </c>
      <c r="B12" s="28">
        <v>5686</v>
      </c>
      <c r="C12" s="28">
        <v>2611</v>
      </c>
      <c r="D12" s="28">
        <v>23227</v>
      </c>
      <c r="E12" s="28"/>
      <c r="F12" s="28">
        <v>1075</v>
      </c>
      <c r="G12" s="28">
        <v>2422</v>
      </c>
      <c r="H12" s="29"/>
    </row>
    <row r="13" spans="1:8" s="22" customFormat="1" ht="18.75" customHeight="1">
      <c r="A13" s="32" t="s">
        <v>8</v>
      </c>
      <c r="B13" s="28">
        <v>3300</v>
      </c>
      <c r="C13" s="28">
        <v>2899</v>
      </c>
      <c r="D13" s="28">
        <v>36509</v>
      </c>
      <c r="E13" s="28">
        <v>246</v>
      </c>
      <c r="F13" s="28">
        <v>1477</v>
      </c>
      <c r="G13" s="28">
        <v>4650</v>
      </c>
      <c r="H13" s="29"/>
    </row>
    <row r="14" spans="1:8" s="22" customFormat="1" ht="18.75" customHeight="1">
      <c r="A14" s="32" t="s">
        <v>9</v>
      </c>
      <c r="B14" s="28">
        <v>5905</v>
      </c>
      <c r="C14" s="28">
        <v>2540</v>
      </c>
      <c r="D14" s="28">
        <v>24352</v>
      </c>
      <c r="E14" s="28"/>
      <c r="F14" s="28">
        <v>1704</v>
      </c>
      <c r="G14" s="28">
        <v>4297</v>
      </c>
      <c r="H14" s="29"/>
    </row>
    <row r="15" spans="1:8" s="22" customFormat="1" ht="18.75" customHeight="1">
      <c r="A15" s="32" t="s">
        <v>10</v>
      </c>
      <c r="B15" s="28">
        <v>7045</v>
      </c>
      <c r="C15" s="28">
        <v>6258</v>
      </c>
      <c r="D15" s="28">
        <v>63313</v>
      </c>
      <c r="E15" s="28">
        <v>73</v>
      </c>
      <c r="F15" s="28">
        <v>7765</v>
      </c>
      <c r="G15" s="28">
        <v>20538</v>
      </c>
      <c r="H15" s="29"/>
    </row>
    <row r="16" spans="1:8" s="22" customFormat="1" ht="18.75" customHeight="1">
      <c r="A16" s="32" t="s">
        <v>11</v>
      </c>
      <c r="B16" s="28">
        <v>7456</v>
      </c>
      <c r="C16" s="28">
        <v>5489</v>
      </c>
      <c r="D16" s="28">
        <v>84359</v>
      </c>
      <c r="E16" s="28">
        <v>89</v>
      </c>
      <c r="F16" s="28">
        <v>4072</v>
      </c>
      <c r="G16" s="28">
        <v>9823</v>
      </c>
      <c r="H16" s="29"/>
    </row>
    <row r="17" spans="1:8" s="22" customFormat="1" ht="18.75" customHeight="1">
      <c r="A17" s="32" t="s">
        <v>12</v>
      </c>
      <c r="B17" s="28">
        <v>6378</v>
      </c>
      <c r="C17" s="28">
        <v>4181</v>
      </c>
      <c r="D17" s="28">
        <v>39350</v>
      </c>
      <c r="E17" s="28">
        <v>11</v>
      </c>
      <c r="F17" s="28">
        <v>2158</v>
      </c>
      <c r="G17" s="28">
        <v>5323</v>
      </c>
      <c r="H17" s="29"/>
    </row>
    <row r="18" spans="1:8" s="22" customFormat="1" ht="18.75" customHeight="1">
      <c r="A18" s="32" t="s">
        <v>13</v>
      </c>
      <c r="B18" s="28">
        <v>3907</v>
      </c>
      <c r="C18" s="28">
        <v>1873</v>
      </c>
      <c r="D18" s="28">
        <v>14159</v>
      </c>
      <c r="E18" s="28">
        <v>1</v>
      </c>
      <c r="F18" s="28">
        <v>1004</v>
      </c>
      <c r="G18" s="28">
        <v>2083</v>
      </c>
      <c r="H18" s="29"/>
    </row>
    <row r="19" spans="1:8" s="22" customFormat="1" ht="18.75" customHeight="1">
      <c r="A19" s="34" t="s">
        <v>14</v>
      </c>
      <c r="B19" s="28">
        <v>5597</v>
      </c>
      <c r="C19" s="28">
        <v>2035</v>
      </c>
      <c r="D19" s="28">
        <v>15631</v>
      </c>
      <c r="E19" s="28">
        <v>55</v>
      </c>
      <c r="F19" s="28">
        <v>1189</v>
      </c>
      <c r="G19" s="28">
        <v>2685</v>
      </c>
      <c r="H19" s="29"/>
    </row>
    <row r="20" spans="1:8" s="22" customFormat="1" ht="18.75" customHeight="1">
      <c r="A20" s="32" t="s">
        <v>15</v>
      </c>
      <c r="B20" s="28">
        <v>1192</v>
      </c>
      <c r="C20" s="28">
        <v>1370</v>
      </c>
      <c r="D20" s="28">
        <v>14135</v>
      </c>
      <c r="E20" s="28"/>
      <c r="F20" s="28">
        <v>1133</v>
      </c>
      <c r="G20" s="28">
        <v>2845</v>
      </c>
      <c r="H20" s="29"/>
    </row>
    <row r="21" spans="1:8" s="22" customFormat="1" ht="18.75" customHeight="1">
      <c r="A21" s="32" t="s">
        <v>16</v>
      </c>
      <c r="B21" s="40">
        <v>4176</v>
      </c>
      <c r="C21" s="28">
        <v>1738</v>
      </c>
      <c r="D21" s="28">
        <v>13264</v>
      </c>
      <c r="E21" s="28">
        <v>165</v>
      </c>
      <c r="F21" s="28">
        <v>954</v>
      </c>
      <c r="G21" s="28">
        <v>1880</v>
      </c>
      <c r="H21" s="29"/>
    </row>
    <row r="22" spans="1:8" s="22" customFormat="1" ht="18.75" customHeight="1">
      <c r="A22" s="32" t="s">
        <v>17</v>
      </c>
      <c r="B22" s="28">
        <v>5255</v>
      </c>
      <c r="C22" s="28">
        <v>3013</v>
      </c>
      <c r="D22" s="28">
        <v>53875</v>
      </c>
      <c r="E22" s="28">
        <v>72</v>
      </c>
      <c r="F22" s="28">
        <v>3940</v>
      </c>
      <c r="G22" s="28">
        <v>9814</v>
      </c>
      <c r="H22" s="29"/>
    </row>
    <row r="23" spans="1:8" s="22" customFormat="1" ht="18.75" customHeight="1">
      <c r="A23" s="32" t="s">
        <v>18</v>
      </c>
      <c r="B23" s="28">
        <v>10078</v>
      </c>
      <c r="C23" s="28">
        <v>3117</v>
      </c>
      <c r="D23" s="28">
        <v>51365</v>
      </c>
      <c r="E23" s="28">
        <v>9</v>
      </c>
      <c r="F23" s="28">
        <v>2601</v>
      </c>
      <c r="G23" s="28">
        <v>6546</v>
      </c>
      <c r="H23" s="29"/>
    </row>
    <row r="24" spans="1:8" s="22" customFormat="1" ht="18.75" customHeight="1">
      <c r="A24" s="32" t="s">
        <v>19</v>
      </c>
      <c r="B24" s="28">
        <v>8044</v>
      </c>
      <c r="C24" s="28">
        <v>2869</v>
      </c>
      <c r="D24" s="28">
        <v>49325</v>
      </c>
      <c r="E24" s="28">
        <v>2</v>
      </c>
      <c r="F24" s="28">
        <v>3691</v>
      </c>
      <c r="G24" s="28">
        <v>8616</v>
      </c>
      <c r="H24" s="29"/>
    </row>
    <row r="25" spans="1:8" s="22" customFormat="1" ht="18.75" customHeight="1">
      <c r="A25" s="32" t="s">
        <v>20</v>
      </c>
      <c r="B25" s="28">
        <v>5706</v>
      </c>
      <c r="C25" s="28">
        <v>2660</v>
      </c>
      <c r="D25" s="28">
        <v>28443</v>
      </c>
      <c r="E25" s="28">
        <v>10</v>
      </c>
      <c r="F25" s="28">
        <v>1954</v>
      </c>
      <c r="G25" s="28">
        <v>4170</v>
      </c>
      <c r="H25" s="29"/>
    </row>
    <row r="26" spans="1:8" s="22" customFormat="1" ht="18.75" customHeight="1">
      <c r="A26" s="32" t="s">
        <v>21</v>
      </c>
      <c r="B26" s="28">
        <v>2773</v>
      </c>
      <c r="C26" s="28">
        <v>1748</v>
      </c>
      <c r="D26" s="28">
        <v>18056</v>
      </c>
      <c r="E26" s="28">
        <v>2</v>
      </c>
      <c r="F26" s="28">
        <v>1299</v>
      </c>
      <c r="G26" s="28">
        <v>2571</v>
      </c>
      <c r="H26" s="29"/>
    </row>
    <row r="27" spans="1:8" s="22" customFormat="1" ht="18.75" customHeight="1">
      <c r="A27" s="32" t="s">
        <v>22</v>
      </c>
      <c r="B27" s="28">
        <v>2703</v>
      </c>
      <c r="C27" s="28">
        <v>940</v>
      </c>
      <c r="D27" s="28">
        <v>9341</v>
      </c>
      <c r="E27" s="28">
        <v>1</v>
      </c>
      <c r="F27" s="28">
        <v>1196</v>
      </c>
      <c r="G27" s="28">
        <v>2043</v>
      </c>
      <c r="H27" s="29"/>
    </row>
    <row r="28" spans="1:8" s="22" customFormat="1" ht="18.75" customHeight="1">
      <c r="A28" s="32" t="s">
        <v>23</v>
      </c>
      <c r="B28" s="28">
        <v>2373</v>
      </c>
      <c r="C28" s="28">
        <v>720</v>
      </c>
      <c r="D28" s="28">
        <v>5792</v>
      </c>
      <c r="E28" s="28"/>
      <c r="F28" s="28">
        <v>607</v>
      </c>
      <c r="G28" s="28">
        <v>1017</v>
      </c>
      <c r="H28" s="29"/>
    </row>
    <row r="29" spans="1:8" s="22" customFormat="1" ht="18.75" customHeight="1">
      <c r="A29" s="32" t="s">
        <v>24</v>
      </c>
      <c r="B29" s="28">
        <v>933</v>
      </c>
      <c r="C29" s="28">
        <v>579</v>
      </c>
      <c r="D29" s="28">
        <v>1102</v>
      </c>
      <c r="E29" s="28">
        <v>3</v>
      </c>
      <c r="F29" s="28">
        <v>130</v>
      </c>
      <c r="G29" s="28">
        <v>194</v>
      </c>
      <c r="H29" s="29"/>
    </row>
    <row r="30" spans="1:8" s="22" customFormat="1" ht="18.75" customHeight="1">
      <c r="A30" s="31" t="s">
        <v>45</v>
      </c>
      <c r="B30" s="28">
        <v>14739</v>
      </c>
      <c r="C30" s="28">
        <v>10072</v>
      </c>
      <c r="D30" s="28">
        <v>1247784</v>
      </c>
      <c r="E30" s="28">
        <v>172</v>
      </c>
      <c r="F30" s="28">
        <v>13349</v>
      </c>
      <c r="G30" s="28">
        <v>45764</v>
      </c>
      <c r="H30" s="29"/>
    </row>
    <row r="31" spans="1:8" s="22" customFormat="1" ht="18.75" customHeight="1" thickBot="1">
      <c r="A31" s="35" t="s">
        <v>46</v>
      </c>
      <c r="B31" s="36">
        <v>5596</v>
      </c>
      <c r="C31" s="36">
        <v>4570</v>
      </c>
      <c r="D31" s="36">
        <v>90723</v>
      </c>
      <c r="E31" s="36">
        <v>65</v>
      </c>
      <c r="F31" s="36">
        <v>7009</v>
      </c>
      <c r="G31" s="36">
        <v>22750</v>
      </c>
      <c r="H31" s="37"/>
    </row>
    <row r="32" s="22" customFormat="1" ht="18.75" customHeight="1" thickTop="1"/>
    <row r="33" spans="1:8" s="22" customFormat="1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s="22" customFormat="1" ht="18.75" customHeight="1">
      <c r="A34" s="57" t="s">
        <v>48</v>
      </c>
      <c r="B34" s="57"/>
      <c r="C34" s="57"/>
      <c r="D34" s="57"/>
      <c r="E34" s="57"/>
      <c r="F34" s="57"/>
      <c r="G34" s="57"/>
      <c r="H34" s="57"/>
    </row>
    <row r="35" spans="1:8" s="22" customFormat="1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s="22" customFormat="1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  <row r="37" s="22" customFormat="1" ht="18.75" customHeight="1"/>
    <row r="38" s="22" customFormat="1" ht="18.75" customHeight="1"/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9.00390625" defaultRowHeight="16.5"/>
  <cols>
    <col min="1" max="1" width="13.375" style="13" customWidth="1"/>
    <col min="2" max="3" width="9.625" style="13" customWidth="1"/>
    <col min="4" max="4" width="12.50390625" style="13" customWidth="1"/>
    <col min="5" max="6" width="9.375" style="13" customWidth="1"/>
    <col min="7" max="7" width="10.00390625" style="13" customWidth="1"/>
    <col min="8" max="8" width="8.00390625" style="13" customWidth="1"/>
    <col min="9" max="16384" width="9.00390625" style="13" customWidth="1"/>
  </cols>
  <sheetData>
    <row r="1" spans="1:8" ht="26.25" customHeight="1">
      <c r="A1" s="58" t="s">
        <v>56</v>
      </c>
      <c r="B1" s="58"/>
      <c r="C1" s="58"/>
      <c r="D1" s="58"/>
      <c r="E1" s="58"/>
      <c r="F1" s="58"/>
      <c r="G1" s="58"/>
      <c r="H1" s="58"/>
    </row>
    <row r="2" spans="1:8" ht="18.75" customHeight="1">
      <c r="A2" s="41"/>
      <c r="B2" s="41"/>
      <c r="C2" s="41"/>
      <c r="D2" s="41"/>
      <c r="E2" s="41"/>
      <c r="F2" s="41"/>
      <c r="G2" s="41"/>
      <c r="H2" s="41"/>
    </row>
    <row r="3" spans="1:8" ht="18.75" customHeight="1" thickBot="1">
      <c r="A3" s="21" t="s">
        <v>52</v>
      </c>
      <c r="B3" s="22"/>
      <c r="C3" s="22"/>
      <c r="D3" s="22"/>
      <c r="E3" s="22"/>
      <c r="F3" s="22"/>
      <c r="G3" s="61" t="s">
        <v>53</v>
      </c>
      <c r="H3" s="61"/>
    </row>
    <row r="4" spans="1:8" s="22" customFormat="1" ht="18.75" customHeight="1" thickTop="1">
      <c r="A4" s="62" t="s">
        <v>58</v>
      </c>
      <c r="B4" s="23" t="s">
        <v>54</v>
      </c>
      <c r="C4" s="24"/>
      <c r="D4" s="24"/>
      <c r="E4" s="23" t="s">
        <v>55</v>
      </c>
      <c r="F4" s="24"/>
      <c r="G4" s="24"/>
      <c r="H4" s="65" t="s">
        <v>43</v>
      </c>
    </row>
    <row r="5" spans="1:8" s="22" customFormat="1" ht="18.75" customHeight="1">
      <c r="A5" s="63"/>
      <c r="B5" s="25" t="s">
        <v>0</v>
      </c>
      <c r="C5" s="26"/>
      <c r="D5" s="59" t="s">
        <v>71</v>
      </c>
      <c r="E5" s="25" t="s">
        <v>0</v>
      </c>
      <c r="F5" s="26"/>
      <c r="G5" s="59" t="s">
        <v>71</v>
      </c>
      <c r="H5" s="66"/>
    </row>
    <row r="6" spans="1:8" s="22" customFormat="1" ht="18.75" customHeight="1">
      <c r="A6" s="64"/>
      <c r="B6" s="38" t="s">
        <v>1</v>
      </c>
      <c r="C6" s="38" t="s">
        <v>2</v>
      </c>
      <c r="D6" s="60"/>
      <c r="E6" s="38" t="s">
        <v>1</v>
      </c>
      <c r="F6" s="38" t="s">
        <v>2</v>
      </c>
      <c r="G6" s="60"/>
      <c r="H6" s="67"/>
    </row>
    <row r="7" spans="1:8" s="22" customFormat="1" ht="18.75" customHeight="1">
      <c r="A7" s="27" t="s">
        <v>3</v>
      </c>
      <c r="B7" s="28">
        <f aca="true" t="shared" si="0" ref="B7:G7">B8+B30+B31</f>
        <v>317350</v>
      </c>
      <c r="C7" s="28">
        <f t="shared" si="0"/>
        <v>195369</v>
      </c>
      <c r="D7" s="28">
        <f t="shared" si="0"/>
        <v>4238215</v>
      </c>
      <c r="E7" s="28">
        <f t="shared" si="0"/>
        <v>1101</v>
      </c>
      <c r="F7" s="28">
        <f t="shared" si="0"/>
        <v>90513</v>
      </c>
      <c r="G7" s="28">
        <f t="shared" si="0"/>
        <v>244424</v>
      </c>
      <c r="H7" s="20"/>
    </row>
    <row r="8" spans="1:8" s="22" customFormat="1" ht="18.75" customHeight="1">
      <c r="A8" s="31" t="s">
        <v>44</v>
      </c>
      <c r="B8" s="28">
        <f aca="true" t="shared" si="1" ref="B8:G8">SUM(B9:B29)</f>
        <v>278332</v>
      </c>
      <c r="C8" s="28">
        <f t="shared" si="1"/>
        <v>167694</v>
      </c>
      <c r="D8" s="28">
        <f t="shared" si="1"/>
        <v>2771590</v>
      </c>
      <c r="E8" s="28">
        <f t="shared" si="1"/>
        <v>991</v>
      </c>
      <c r="F8" s="28">
        <f t="shared" si="1"/>
        <v>70058</v>
      </c>
      <c r="G8" s="28">
        <f t="shared" si="1"/>
        <v>183355</v>
      </c>
      <c r="H8" s="29"/>
    </row>
    <row r="9" spans="1:8" s="22" customFormat="1" ht="18.75" customHeight="1">
      <c r="A9" s="32" t="s">
        <v>4</v>
      </c>
      <c r="B9" s="28">
        <v>1957</v>
      </c>
      <c r="C9" s="28">
        <v>1931</v>
      </c>
      <c r="D9" s="28">
        <v>8503</v>
      </c>
      <c r="E9" s="28">
        <v>10</v>
      </c>
      <c r="F9" s="28">
        <v>2047</v>
      </c>
      <c r="G9" s="28">
        <v>3996</v>
      </c>
      <c r="H9" s="29"/>
    </row>
    <row r="10" spans="1:8" s="22" customFormat="1" ht="18.75" customHeight="1">
      <c r="A10" s="32" t="s">
        <v>5</v>
      </c>
      <c r="B10" s="28">
        <v>81114</v>
      </c>
      <c r="C10" s="28">
        <v>66249</v>
      </c>
      <c r="D10" s="28">
        <v>1033238</v>
      </c>
      <c r="E10" s="28">
        <v>0</v>
      </c>
      <c r="F10" s="28">
        <v>21039</v>
      </c>
      <c r="G10" s="28">
        <v>53531</v>
      </c>
      <c r="H10" s="29"/>
    </row>
    <row r="11" spans="1:8" s="22" customFormat="1" ht="18.75" customHeight="1">
      <c r="A11" s="32" t="s">
        <v>6</v>
      </c>
      <c r="B11" s="28">
        <v>19124</v>
      </c>
      <c r="C11" s="28">
        <v>9229</v>
      </c>
      <c r="D11" s="28">
        <v>508867</v>
      </c>
      <c r="E11" s="28">
        <v>383</v>
      </c>
      <c r="F11" s="28">
        <v>10733</v>
      </c>
      <c r="G11" s="28">
        <v>27441</v>
      </c>
      <c r="H11" s="29"/>
    </row>
    <row r="12" spans="1:8" s="22" customFormat="1" ht="18.75" customHeight="1">
      <c r="A12" s="32" t="s">
        <v>7</v>
      </c>
      <c r="B12" s="28">
        <v>4332</v>
      </c>
      <c r="C12" s="28">
        <v>2000</v>
      </c>
      <c r="D12" s="28">
        <v>61162</v>
      </c>
      <c r="E12" s="28">
        <v>0</v>
      </c>
      <c r="F12" s="28">
        <v>1173</v>
      </c>
      <c r="G12" s="28">
        <v>2388</v>
      </c>
      <c r="H12" s="29"/>
    </row>
    <row r="13" spans="1:8" s="22" customFormat="1" ht="18.75" customHeight="1">
      <c r="A13" s="32" t="s">
        <v>8</v>
      </c>
      <c r="B13" s="28">
        <v>4225</v>
      </c>
      <c r="C13" s="28">
        <v>4859</v>
      </c>
      <c r="D13" s="28">
        <v>22447</v>
      </c>
      <c r="E13" s="28">
        <v>268</v>
      </c>
      <c r="F13" s="28">
        <v>1528</v>
      </c>
      <c r="G13" s="28">
        <v>3888</v>
      </c>
      <c r="H13" s="29"/>
    </row>
    <row r="14" spans="1:8" s="22" customFormat="1" ht="18.75" customHeight="1">
      <c r="A14" s="32" t="s">
        <v>9</v>
      </c>
      <c r="B14" s="28">
        <v>23540</v>
      </c>
      <c r="C14" s="28">
        <v>9256</v>
      </c>
      <c r="D14" s="28">
        <v>96864</v>
      </c>
      <c r="E14" s="28">
        <v>1</v>
      </c>
      <c r="F14" s="28">
        <v>1396</v>
      </c>
      <c r="G14" s="28">
        <v>2967</v>
      </c>
      <c r="H14" s="29"/>
    </row>
    <row r="15" spans="1:8" s="22" customFormat="1" ht="18.75" customHeight="1">
      <c r="A15" s="32" t="s">
        <v>10</v>
      </c>
      <c r="B15" s="28">
        <v>7792</v>
      </c>
      <c r="C15" s="28">
        <v>5964</v>
      </c>
      <c r="D15" s="28">
        <v>186123</v>
      </c>
      <c r="E15" s="28">
        <v>39</v>
      </c>
      <c r="F15" s="28">
        <v>7212</v>
      </c>
      <c r="G15" s="28">
        <v>19965</v>
      </c>
      <c r="H15" s="29"/>
    </row>
    <row r="16" spans="1:8" s="22" customFormat="1" ht="18.75" customHeight="1">
      <c r="A16" s="32" t="s">
        <v>11</v>
      </c>
      <c r="B16" s="28">
        <v>7535</v>
      </c>
      <c r="C16" s="28">
        <v>5212</v>
      </c>
      <c r="D16" s="28">
        <v>71820</v>
      </c>
      <c r="E16" s="28">
        <v>51</v>
      </c>
      <c r="F16" s="28">
        <v>4157</v>
      </c>
      <c r="G16" s="28">
        <v>9654</v>
      </c>
      <c r="H16" s="29"/>
    </row>
    <row r="17" spans="1:8" s="22" customFormat="1" ht="18.75" customHeight="1">
      <c r="A17" s="32" t="s">
        <v>12</v>
      </c>
      <c r="B17" s="28">
        <v>23015</v>
      </c>
      <c r="C17" s="28">
        <v>16385</v>
      </c>
      <c r="D17" s="28">
        <v>232122</v>
      </c>
      <c r="E17" s="28">
        <v>4</v>
      </c>
      <c r="F17" s="28">
        <v>2150</v>
      </c>
      <c r="G17" s="28">
        <v>5142</v>
      </c>
      <c r="H17" s="29"/>
    </row>
    <row r="18" spans="1:8" s="22" customFormat="1" ht="18.75" customHeight="1">
      <c r="A18" s="32" t="s">
        <v>13</v>
      </c>
      <c r="B18" s="28">
        <v>4091</v>
      </c>
      <c r="C18" s="28">
        <v>1734</v>
      </c>
      <c r="D18" s="28">
        <v>23565</v>
      </c>
      <c r="E18" s="28">
        <v>0</v>
      </c>
      <c r="F18" s="28">
        <v>888</v>
      </c>
      <c r="G18" s="28">
        <v>2064</v>
      </c>
      <c r="H18" s="29"/>
    </row>
    <row r="19" spans="1:8" s="22" customFormat="1" ht="18.75" customHeight="1">
      <c r="A19" s="34" t="s">
        <v>14</v>
      </c>
      <c r="B19" s="28">
        <v>23576</v>
      </c>
      <c r="C19" s="28">
        <v>8485</v>
      </c>
      <c r="D19" s="28">
        <v>74330</v>
      </c>
      <c r="E19" s="28">
        <v>70</v>
      </c>
      <c r="F19" s="28">
        <v>1153</v>
      </c>
      <c r="G19" s="28">
        <v>2454</v>
      </c>
      <c r="H19" s="29"/>
    </row>
    <row r="20" spans="1:8" s="22" customFormat="1" ht="18.75" customHeight="1">
      <c r="A20" s="32" t="s">
        <v>15</v>
      </c>
      <c r="B20" s="28">
        <v>4825</v>
      </c>
      <c r="C20" s="28">
        <v>5451</v>
      </c>
      <c r="D20" s="28">
        <v>67792</v>
      </c>
      <c r="E20" s="28">
        <v>0</v>
      </c>
      <c r="F20" s="28">
        <v>1058</v>
      </c>
      <c r="G20" s="28">
        <v>2402</v>
      </c>
      <c r="H20" s="29"/>
    </row>
    <row r="21" spans="1:8" s="22" customFormat="1" ht="18.75" customHeight="1">
      <c r="A21" s="32" t="s">
        <v>16</v>
      </c>
      <c r="B21" s="42">
        <v>16679</v>
      </c>
      <c r="C21" s="28">
        <v>6831</v>
      </c>
      <c r="D21" s="28">
        <v>62603</v>
      </c>
      <c r="E21" s="28">
        <v>123</v>
      </c>
      <c r="F21" s="28">
        <v>883</v>
      </c>
      <c r="G21" s="28">
        <v>1918</v>
      </c>
      <c r="H21" s="29"/>
    </row>
    <row r="22" spans="1:8" s="22" customFormat="1" ht="18.75" customHeight="1">
      <c r="A22" s="32" t="s">
        <v>17</v>
      </c>
      <c r="B22" s="28">
        <v>6173</v>
      </c>
      <c r="C22" s="28">
        <v>3115</v>
      </c>
      <c r="D22" s="28">
        <v>47594</v>
      </c>
      <c r="E22" s="28">
        <v>14</v>
      </c>
      <c r="F22" s="28">
        <v>2802</v>
      </c>
      <c r="G22" s="28">
        <v>10837</v>
      </c>
      <c r="H22" s="29"/>
    </row>
    <row r="23" spans="1:8" s="22" customFormat="1" ht="18.75" customHeight="1">
      <c r="A23" s="32" t="s">
        <v>18</v>
      </c>
      <c r="B23" s="28">
        <v>11390</v>
      </c>
      <c r="C23" s="28">
        <v>4112</v>
      </c>
      <c r="D23" s="28">
        <v>72780</v>
      </c>
      <c r="E23" s="28">
        <v>7</v>
      </c>
      <c r="F23" s="28">
        <v>2583</v>
      </c>
      <c r="G23" s="28">
        <v>6664</v>
      </c>
      <c r="H23" s="29"/>
    </row>
    <row r="24" spans="1:8" s="22" customFormat="1" ht="18.75" customHeight="1">
      <c r="A24" s="32" t="s">
        <v>19</v>
      </c>
      <c r="B24" s="28">
        <v>8749</v>
      </c>
      <c r="C24" s="28">
        <v>2866</v>
      </c>
      <c r="D24" s="28">
        <v>52628</v>
      </c>
      <c r="E24" s="28">
        <v>0</v>
      </c>
      <c r="F24" s="28">
        <v>4068</v>
      </c>
      <c r="G24" s="28">
        <v>10265</v>
      </c>
      <c r="H24" s="29"/>
    </row>
    <row r="25" spans="1:8" s="22" customFormat="1" ht="18.75" customHeight="1">
      <c r="A25" s="32" t="s">
        <v>20</v>
      </c>
      <c r="B25" s="28">
        <v>6444</v>
      </c>
      <c r="C25" s="28">
        <v>2408</v>
      </c>
      <c r="D25" s="28">
        <v>23955</v>
      </c>
      <c r="E25" s="28">
        <v>6</v>
      </c>
      <c r="F25" s="28">
        <v>1960</v>
      </c>
      <c r="G25" s="28">
        <v>4255</v>
      </c>
      <c r="H25" s="29"/>
    </row>
    <row r="26" spans="1:8" s="22" customFormat="1" ht="18.75" customHeight="1">
      <c r="A26" s="32" t="s">
        <v>21</v>
      </c>
      <c r="B26" s="28">
        <v>11510</v>
      </c>
      <c r="C26" s="28">
        <v>7085</v>
      </c>
      <c r="D26" s="28">
        <v>79161</v>
      </c>
      <c r="E26" s="28">
        <v>5</v>
      </c>
      <c r="F26" s="28">
        <v>1503</v>
      </c>
      <c r="G26" s="28">
        <v>3110</v>
      </c>
      <c r="H26" s="29"/>
    </row>
    <row r="27" spans="1:8" s="22" customFormat="1" ht="18.75" customHeight="1">
      <c r="A27" s="32" t="s">
        <v>22</v>
      </c>
      <c r="B27" s="28">
        <v>3770</v>
      </c>
      <c r="C27" s="28">
        <v>1116</v>
      </c>
      <c r="D27" s="28">
        <v>16595</v>
      </c>
      <c r="E27" s="28">
        <v>10</v>
      </c>
      <c r="F27" s="28">
        <v>1083</v>
      </c>
      <c r="G27" s="28">
        <v>1642</v>
      </c>
      <c r="H27" s="29"/>
    </row>
    <row r="28" spans="1:8" s="22" customFormat="1" ht="18.75" customHeight="1">
      <c r="A28" s="32" t="s">
        <v>23</v>
      </c>
      <c r="B28" s="28">
        <v>8138</v>
      </c>
      <c r="C28" s="28">
        <v>2842</v>
      </c>
      <c r="D28" s="28">
        <v>28414</v>
      </c>
      <c r="E28" s="28">
        <v>0</v>
      </c>
      <c r="F28" s="28">
        <v>555</v>
      </c>
      <c r="G28" s="28">
        <v>8560</v>
      </c>
      <c r="H28" s="29"/>
    </row>
    <row r="29" spans="1:8" s="22" customFormat="1" ht="18.75" customHeight="1">
      <c r="A29" s="32" t="s">
        <v>24</v>
      </c>
      <c r="B29" s="28">
        <v>353</v>
      </c>
      <c r="C29" s="28">
        <v>564</v>
      </c>
      <c r="D29" s="28">
        <v>1027</v>
      </c>
      <c r="E29" s="28">
        <v>0</v>
      </c>
      <c r="F29" s="28">
        <v>87</v>
      </c>
      <c r="G29" s="28">
        <v>212</v>
      </c>
      <c r="H29" s="29"/>
    </row>
    <row r="30" spans="1:8" s="22" customFormat="1" ht="18.75" customHeight="1">
      <c r="A30" s="31" t="s">
        <v>45</v>
      </c>
      <c r="B30" s="28">
        <v>15273</v>
      </c>
      <c r="C30" s="28">
        <v>9438</v>
      </c>
      <c r="D30" s="28">
        <v>1439158</v>
      </c>
      <c r="E30" s="28">
        <v>20</v>
      </c>
      <c r="F30" s="28">
        <v>13606</v>
      </c>
      <c r="G30" s="28">
        <v>39303</v>
      </c>
      <c r="H30" s="29"/>
    </row>
    <row r="31" spans="1:8" s="22" customFormat="1" ht="18.75" customHeight="1" thickBot="1">
      <c r="A31" s="35" t="s">
        <v>46</v>
      </c>
      <c r="B31" s="36">
        <v>23745</v>
      </c>
      <c r="C31" s="36">
        <v>18237</v>
      </c>
      <c r="D31" s="36">
        <v>27467</v>
      </c>
      <c r="E31" s="36">
        <v>90</v>
      </c>
      <c r="F31" s="36">
        <v>6849</v>
      </c>
      <c r="G31" s="36">
        <v>21766</v>
      </c>
      <c r="H31" s="37"/>
    </row>
    <row r="32" s="22" customFormat="1" ht="18.75" customHeight="1" thickTop="1"/>
    <row r="33" spans="1:8" s="22" customFormat="1" ht="18.75" customHeight="1">
      <c r="A33" s="57" t="s">
        <v>47</v>
      </c>
      <c r="B33" s="57"/>
      <c r="C33" s="57"/>
      <c r="D33" s="57"/>
      <c r="E33" s="57"/>
      <c r="F33" s="57"/>
      <c r="G33" s="57"/>
      <c r="H33" s="57"/>
    </row>
    <row r="34" spans="1:8" s="22" customFormat="1" ht="18.75" customHeight="1">
      <c r="A34" s="57" t="s">
        <v>48</v>
      </c>
      <c r="B34" s="57"/>
      <c r="C34" s="57"/>
      <c r="D34" s="57"/>
      <c r="E34" s="57"/>
      <c r="F34" s="57"/>
      <c r="G34" s="57"/>
      <c r="H34" s="57"/>
    </row>
    <row r="35" spans="1:8" s="22" customFormat="1" ht="18.75" customHeight="1">
      <c r="A35" s="57" t="s">
        <v>49</v>
      </c>
      <c r="B35" s="57"/>
      <c r="C35" s="57"/>
      <c r="D35" s="57"/>
      <c r="E35" s="57"/>
      <c r="F35" s="57"/>
      <c r="G35" s="57"/>
      <c r="H35" s="57"/>
    </row>
    <row r="36" spans="1:8" s="22" customFormat="1" ht="18.75" customHeight="1">
      <c r="A36" s="57" t="s">
        <v>50</v>
      </c>
      <c r="B36" s="57"/>
      <c r="C36" s="57"/>
      <c r="D36" s="57"/>
      <c r="E36" s="57"/>
      <c r="F36" s="57"/>
      <c r="G36" s="57"/>
      <c r="H36" s="57"/>
    </row>
    <row r="37" ht="18.75" customHeight="1"/>
    <row r="38" ht="18.75" customHeight="1"/>
    <row r="39" ht="18.75" customHeight="1"/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62992125984251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D5" sqref="D5:D6"/>
    </sheetView>
  </sheetViews>
  <sheetFormatPr defaultColWidth="9.00390625" defaultRowHeight="16.5"/>
  <cols>
    <col min="1" max="4" width="20.00390625" style="44" customWidth="1"/>
    <col min="5" max="16384" width="9.00390625" style="45" customWidth="1"/>
  </cols>
  <sheetData>
    <row r="1" ht="22.5" customHeight="1"/>
    <row r="2" spans="1:4" ht="27.75">
      <c r="A2" s="74" t="s">
        <v>65</v>
      </c>
      <c r="B2" s="74"/>
      <c r="C2" s="74"/>
      <c r="D2" s="74"/>
    </row>
    <row r="3" ht="22.5" customHeight="1">
      <c r="A3" s="43"/>
    </row>
    <row r="4" spans="1:4" ht="22.5" customHeight="1" thickBot="1">
      <c r="A4" s="21" t="s">
        <v>67</v>
      </c>
      <c r="B4" s="22"/>
      <c r="C4" s="22"/>
      <c r="D4" s="55" t="s">
        <v>68</v>
      </c>
    </row>
    <row r="5" spans="1:4" ht="22.5" customHeight="1" thickTop="1">
      <c r="A5" s="75" t="s">
        <v>66</v>
      </c>
      <c r="B5" s="77" t="s">
        <v>60</v>
      </c>
      <c r="C5" s="77" t="s">
        <v>61</v>
      </c>
      <c r="D5" s="79" t="s">
        <v>69</v>
      </c>
    </row>
    <row r="6" spans="1:4" ht="22.5" customHeight="1">
      <c r="A6" s="76"/>
      <c r="B6" s="78"/>
      <c r="C6" s="78"/>
      <c r="D6" s="80"/>
    </row>
    <row r="7" spans="1:4" ht="22.5" customHeight="1">
      <c r="A7" s="46" t="s">
        <v>3</v>
      </c>
      <c r="B7" s="47">
        <f>+'第一季'!B7+'第一季'!C7+'第二季'!B7+'第二季'!C7+'第三季'!B7+'第三季'!C7+'第四季'!B7+'第四季'!C7</f>
        <v>1202093</v>
      </c>
      <c r="C7" s="47">
        <f>+'第一季'!E7+'第一季'!F7+'第二季'!E7+'第二季'!F7+'第三季'!E7+'第三季'!F7+'第四季'!E7+'第四季'!F7</f>
        <v>376269</v>
      </c>
      <c r="D7" s="48"/>
    </row>
    <row r="8" spans="1:4" ht="22.5" customHeight="1">
      <c r="A8" s="49" t="s">
        <v>62</v>
      </c>
      <c r="B8" s="47">
        <f>+'第一季'!B8+'第一季'!C8+'第二季'!B8+'第二季'!C8+'第三季'!B8+'第三季'!C8+'第四季'!B8+'第四季'!C8</f>
        <v>1035358</v>
      </c>
      <c r="C8" s="47">
        <f>+'第一季'!E8+'第一季'!F8+'第二季'!E8+'第二季'!F8+'第三季'!E8+'第三季'!F8+'第四季'!E8+'第四季'!F8</f>
        <v>292595</v>
      </c>
      <c r="D8" s="48"/>
    </row>
    <row r="9" spans="1:4" ht="22.5" customHeight="1">
      <c r="A9" s="50" t="s">
        <v>4</v>
      </c>
      <c r="B9" s="47">
        <f>+'第一季'!B9+'第一季'!C9+'第二季'!B9+'第二季'!C9+'第三季'!B9+'第三季'!C9+'第四季'!B9+'第四季'!C9</f>
        <v>16919</v>
      </c>
      <c r="C9" s="47">
        <f>+'第一季'!E9+'第一季'!F9+'第二季'!E9+'第二季'!F9+'第三季'!E9+'第三季'!F9+'第四季'!E9+'第四季'!F9</f>
        <v>8477</v>
      </c>
      <c r="D9" s="48"/>
    </row>
    <row r="10" spans="1:4" ht="22.5" customHeight="1">
      <c r="A10" s="50" t="s">
        <v>5</v>
      </c>
      <c r="B10" s="47">
        <f>+'第一季'!B10+'第一季'!C10+'第二季'!B10+'第二季'!C10+'第三季'!B10+'第三季'!C10+'第四季'!B10+'第四季'!C10</f>
        <v>256463</v>
      </c>
      <c r="C10" s="47">
        <f>+'第一季'!E10+'第一季'!F10+'第二季'!E10+'第二季'!F10+'第三季'!E10+'第三季'!F10+'第四季'!E10+'第四季'!F10</f>
        <v>87388</v>
      </c>
      <c r="D10" s="48"/>
    </row>
    <row r="11" spans="1:4" ht="22.5" customHeight="1">
      <c r="A11" s="50" t="s">
        <v>6</v>
      </c>
      <c r="B11" s="47">
        <f>+'第一季'!B11+'第一季'!C11+'第二季'!B11+'第二季'!C11+'第三季'!B11+'第三季'!C11+'第四季'!B11+'第四季'!C11</f>
        <v>98217</v>
      </c>
      <c r="C11" s="47">
        <f>+'第一季'!E11+'第一季'!F11+'第二季'!E11+'第二季'!F11+'第三季'!E11+'第三季'!F11+'第四季'!E11+'第四季'!F11</f>
        <v>45523</v>
      </c>
      <c r="D11" s="48"/>
    </row>
    <row r="12" spans="1:4" ht="22.5" customHeight="1">
      <c r="A12" s="50" t="s">
        <v>7</v>
      </c>
      <c r="B12" s="47">
        <f>+'第一季'!B12+'第一季'!C12+'第二季'!B12+'第二季'!C12+'第三季'!B12+'第三季'!C12+'第四季'!B12+'第四季'!C12</f>
        <v>29123</v>
      </c>
      <c r="C12" s="47">
        <f>+'第一季'!E12+'第一季'!F12+'第二季'!E12+'第二季'!F12+'第三季'!E12+'第三季'!F12+'第四季'!E12+'第四季'!F12</f>
        <v>4754</v>
      </c>
      <c r="D12" s="48"/>
    </row>
    <row r="13" spans="1:4" ht="22.5" customHeight="1">
      <c r="A13" s="50" t="s">
        <v>8</v>
      </c>
      <c r="B13" s="47">
        <f>+'第一季'!B13+'第一季'!C13+'第二季'!B13+'第二季'!C13+'第三季'!B13+'第三季'!C13+'第四季'!B13+'第四季'!C13</f>
        <v>24388</v>
      </c>
      <c r="C13" s="47">
        <f>+'第一季'!E13+'第一季'!F13+'第二季'!E13+'第二季'!F13+'第三季'!E13+'第三季'!F13+'第四季'!E13+'第四季'!F13</f>
        <v>6749</v>
      </c>
      <c r="D13" s="48"/>
    </row>
    <row r="14" spans="1:4" ht="22.5" customHeight="1">
      <c r="A14" s="50" t="s">
        <v>9</v>
      </c>
      <c r="B14" s="47">
        <f>+'第一季'!B14+'第一季'!C14+'第二季'!B14+'第二季'!C14+'第三季'!B14+'第三季'!C14+'第四季'!B14+'第四季'!C14</f>
        <v>59042</v>
      </c>
      <c r="C14" s="47">
        <f>+'第一季'!E14+'第一季'!F14+'第二季'!E14+'第二季'!F14+'第三季'!E14+'第三季'!F14+'第四季'!E14+'第四季'!F14</f>
        <v>5590</v>
      </c>
      <c r="D14" s="48"/>
    </row>
    <row r="15" spans="1:4" ht="22.5" customHeight="1">
      <c r="A15" s="50" t="s">
        <v>10</v>
      </c>
      <c r="B15" s="47">
        <f>+'第一季'!B15+'第一季'!C15+'第二季'!B15+'第二季'!C15+'第三季'!B15+'第三季'!C15+'第四季'!B15+'第四季'!C15</f>
        <v>53838</v>
      </c>
      <c r="C15" s="47">
        <f>+'第一季'!E15+'第一季'!F15+'第二季'!E15+'第二季'!F15+'第三季'!E15+'第三季'!F15+'第四季'!E15+'第四季'!F15</f>
        <v>31398</v>
      </c>
      <c r="D15" s="48"/>
    </row>
    <row r="16" spans="1:4" ht="22.5" customHeight="1">
      <c r="A16" s="50" t="s">
        <v>11</v>
      </c>
      <c r="B16" s="47">
        <f>+'第一季'!B16+'第一季'!C16+'第二季'!B16+'第二季'!C16+'第三季'!B16+'第三季'!C16+'第四季'!B16+'第四季'!C16</f>
        <v>50152</v>
      </c>
      <c r="C16" s="47">
        <f>+'第一季'!E16+'第一季'!F16+'第二季'!E16+'第二季'!F16+'第三季'!E16+'第三季'!F16+'第四季'!E16+'第四季'!F16</f>
        <v>17288</v>
      </c>
      <c r="D16" s="48"/>
    </row>
    <row r="17" spans="1:4" ht="22.5" customHeight="1">
      <c r="A17" s="50" t="s">
        <v>12</v>
      </c>
      <c r="B17" s="47">
        <f>+'第一季'!B17+'第一季'!C17+'第二季'!B17+'第二季'!C17+'第三季'!B17+'第三季'!C17+'第四季'!B17+'第四季'!C17</f>
        <v>68995</v>
      </c>
      <c r="C17" s="47">
        <f>+'第一季'!E17+'第一季'!F17+'第二季'!E17+'第二季'!F17+'第三季'!E17+'第三季'!F17+'第四季'!E17+'第四季'!F17</f>
        <v>8816</v>
      </c>
      <c r="D17" s="48"/>
    </row>
    <row r="18" spans="1:4" ht="22.5" customHeight="1">
      <c r="A18" s="50" t="s">
        <v>13</v>
      </c>
      <c r="B18" s="47">
        <f>+'第一季'!B18+'第一季'!C18+'第二季'!B18+'第二季'!C18+'第三季'!B18+'第三季'!C18+'第四季'!B18+'第四季'!C18</f>
        <v>22919</v>
      </c>
      <c r="C18" s="47">
        <f>+'第一季'!E18+'第一季'!F18+'第二季'!E18+'第二季'!F18+'第三季'!E18+'第三季'!F18+'第四季'!E18+'第四季'!F18</f>
        <v>3002</v>
      </c>
      <c r="D18" s="48"/>
    </row>
    <row r="19" spans="1:4" ht="22.5" customHeight="1">
      <c r="A19" s="51" t="s">
        <v>14</v>
      </c>
      <c r="B19" s="47">
        <f>+'第一季'!B19+'第一季'!C19+'第二季'!B19+'第二季'!C19+'第三季'!B19+'第三季'!C19+'第四季'!B19+'第四季'!C19</f>
        <v>56384</v>
      </c>
      <c r="C19" s="47">
        <f>+'第一季'!E19+'第一季'!F19+'第二季'!E19+'第二季'!F19+'第三季'!E19+'第三季'!F19+'第四季'!E19+'第四季'!F19</f>
        <v>4847</v>
      </c>
      <c r="D19" s="48"/>
    </row>
    <row r="20" spans="1:4" ht="22.5" customHeight="1">
      <c r="A20" s="50" t="s">
        <v>15</v>
      </c>
      <c r="B20" s="47">
        <f>+'第一季'!B20+'第一季'!C20+'第二季'!B20+'第二季'!C20+'第三季'!B20+'第三季'!C20+'第四季'!B20+'第四季'!C20</f>
        <v>17861</v>
      </c>
      <c r="C20" s="47">
        <f>+'第一季'!E20+'第一季'!F20+'第二季'!E20+'第二季'!F20+'第三季'!E20+'第三季'!F20+'第四季'!E20+'第四季'!F20</f>
        <v>4307</v>
      </c>
      <c r="D20" s="48"/>
    </row>
    <row r="21" spans="1:4" ht="22.5" customHeight="1">
      <c r="A21" s="50" t="s">
        <v>16</v>
      </c>
      <c r="B21" s="47">
        <f>+'第一季'!B21+'第一季'!C21+'第二季'!B21+'第二季'!C21+'第三季'!B21+'第三季'!C21+'第四季'!B21+'第四季'!C21</f>
        <v>40376</v>
      </c>
      <c r="C21" s="47">
        <f>+'第一季'!E21+'第一季'!F21+'第二季'!E21+'第二季'!F21+'第三季'!E21+'第三季'!F21+'第四季'!E21+'第四季'!F21</f>
        <v>4112</v>
      </c>
      <c r="D21" s="48"/>
    </row>
    <row r="22" spans="1:4" ht="22.5" customHeight="1">
      <c r="A22" s="50" t="s">
        <v>17</v>
      </c>
      <c r="B22" s="47">
        <f>+'第一季'!B22+'第一季'!C22+'第二季'!B22+'第二季'!C22+'第三季'!B22+'第三季'!C22+'第四季'!B22+'第四季'!C22</f>
        <v>34586</v>
      </c>
      <c r="C22" s="47">
        <f>+'第一季'!E22+'第一季'!F22+'第二季'!E22+'第二季'!F22+'第三季'!E22+'第三季'!F22+'第四季'!E22+'第四季'!F22</f>
        <v>13623</v>
      </c>
      <c r="D22" s="48"/>
    </row>
    <row r="23" spans="1:4" ht="22.5" customHeight="1">
      <c r="A23" s="50" t="s">
        <v>18</v>
      </c>
      <c r="B23" s="47">
        <f>+'第一季'!B23+'第一季'!C23+'第二季'!B23+'第二季'!C23+'第三季'!B23+'第三季'!C23+'第四季'!B23+'第四季'!C23</f>
        <v>55019</v>
      </c>
      <c r="C23" s="47">
        <f>+'第一季'!E23+'第一季'!F23+'第二季'!E23+'第二季'!F23+'第三季'!E23+'第三季'!F23+'第四季'!E23+'第四季'!F23</f>
        <v>10497</v>
      </c>
      <c r="D23" s="48"/>
    </row>
    <row r="24" spans="1:4" ht="22.5" customHeight="1">
      <c r="A24" s="50" t="s">
        <v>19</v>
      </c>
      <c r="B24" s="47">
        <f>+'第一季'!B24+'第一季'!C24+'第二季'!B24+'第二季'!C24+'第三季'!B24+'第三季'!C24+'第四季'!B24+'第四季'!C24</f>
        <v>47159</v>
      </c>
      <c r="C24" s="47">
        <f>+'第一季'!E24+'第一季'!F24+'第二季'!E24+'第二季'!F24+'第三季'!E24+'第三季'!F24+'第四季'!E24+'第四季'!F24</f>
        <v>14944</v>
      </c>
      <c r="D24" s="48"/>
    </row>
    <row r="25" spans="1:4" ht="22.5" customHeight="1">
      <c r="A25" s="50" t="s">
        <v>20</v>
      </c>
      <c r="B25" s="47">
        <f>+'第一季'!B25+'第一季'!C25+'第二季'!B25+'第二季'!C25+'第三季'!B25+'第三季'!C25+'第四季'!B25+'第四季'!C25</f>
        <v>32118</v>
      </c>
      <c r="C25" s="47">
        <f>+'第一季'!E25+'第一季'!F25+'第二季'!E25+'第二季'!F25+'第三季'!E25+'第三季'!F25+'第四季'!E25+'第四季'!F25</f>
        <v>8037</v>
      </c>
      <c r="D25" s="48"/>
    </row>
    <row r="26" spans="1:4" ht="22.5" customHeight="1">
      <c r="A26" s="50" t="s">
        <v>21</v>
      </c>
      <c r="B26" s="47">
        <f>+'第一季'!B26+'第一季'!C26+'第二季'!B26+'第二季'!C26+'第三季'!B26+'第三季'!C26+'第四季'!B26+'第四季'!C26</f>
        <v>31838</v>
      </c>
      <c r="C26" s="47">
        <f>+'第一季'!E26+'第一季'!F26+'第二季'!E26+'第二季'!F26+'第三季'!E26+'第三季'!F26+'第四季'!E26+'第四季'!F26</f>
        <v>5672</v>
      </c>
      <c r="D26" s="48"/>
    </row>
    <row r="27" spans="1:4" ht="22.5" customHeight="1">
      <c r="A27" s="50" t="s">
        <v>22</v>
      </c>
      <c r="B27" s="47">
        <f>+'第一季'!B27+'第一季'!C27+'第二季'!B27+'第二季'!C27+'第三季'!B27+'第三季'!C27+'第四季'!B27+'第四季'!C27</f>
        <v>15822</v>
      </c>
      <c r="C27" s="47">
        <f>+'第一季'!E27+'第一季'!F27+'第二季'!E27+'第二季'!F27+'第三季'!E27+'第三季'!F27+'第四季'!E27+'第四季'!F27</f>
        <v>4677</v>
      </c>
      <c r="D27" s="48"/>
    </row>
    <row r="28" spans="1:4" ht="22.5" customHeight="1">
      <c r="A28" s="50" t="s">
        <v>23</v>
      </c>
      <c r="B28" s="47">
        <f>+'第一季'!B28+'第一季'!C28+'第二季'!B28+'第二季'!C28+'第三季'!B28+'第三季'!C28+'第四季'!B28+'第四季'!C28</f>
        <v>18840</v>
      </c>
      <c r="C28" s="47">
        <f>+'第一季'!E28+'第一季'!F28+'第二季'!E28+'第二季'!F28+'第三季'!E28+'第三季'!F28+'第四季'!E28+'第四季'!F28</f>
        <v>2329</v>
      </c>
      <c r="D28" s="48"/>
    </row>
    <row r="29" spans="1:4" ht="22.5" customHeight="1">
      <c r="A29" s="50" t="s">
        <v>24</v>
      </c>
      <c r="B29" s="47">
        <f>+'第一季'!B29+'第一季'!C29+'第二季'!B29+'第二季'!C29+'第三季'!B29+'第三季'!C29+'第四季'!B29+'第四季'!C29</f>
        <v>5299</v>
      </c>
      <c r="C29" s="47">
        <f>+'第一季'!E29+'第一季'!F29+'第二季'!E29+'第二季'!F29+'第三季'!E29+'第三季'!F29+'第四季'!E29+'第四季'!F29</f>
        <v>565</v>
      </c>
      <c r="D29" s="48"/>
    </row>
    <row r="30" spans="1:4" ht="22.5" customHeight="1">
      <c r="A30" s="49" t="s">
        <v>63</v>
      </c>
      <c r="B30" s="47">
        <f>+'第一季'!B30+'第一季'!C30+'第二季'!B30+'第二季'!C30+'第三季'!B30+'第三季'!C30+'第四季'!B30+'第四季'!C30</f>
        <v>92497</v>
      </c>
      <c r="C30" s="47">
        <f>+'第一季'!E30+'第一季'!F30+'第二季'!E30+'第二季'!F30+'第三季'!E30+'第三季'!F30+'第四季'!E30+'第四季'!F30</f>
        <v>52510</v>
      </c>
      <c r="D30" s="48"/>
    </row>
    <row r="31" spans="1:4" ht="22.5" customHeight="1" thickBot="1">
      <c r="A31" s="52" t="s">
        <v>64</v>
      </c>
      <c r="B31" s="53">
        <f>+'第一季'!B31+'第一季'!C31+'第二季'!B31+'第二季'!C31+'第三季'!B31+'第三季'!C31+'第四季'!B31+'第四季'!C31</f>
        <v>74238</v>
      </c>
      <c r="C31" s="53">
        <f>+'第一季'!E31+'第一季'!F31+'第二季'!E31+'第二季'!F31+'第三季'!E31+'第三季'!F31+'第四季'!E31+'第四季'!F31</f>
        <v>31164</v>
      </c>
      <c r="D31" s="54"/>
    </row>
    <row r="32" ht="22.5" customHeight="1" thickTop="1"/>
    <row r="33" ht="22.5" customHeight="1"/>
    <row r="34" ht="22.5" customHeight="1"/>
  </sheetData>
  <mergeCells count="5">
    <mergeCell ref="A2:D2"/>
    <mergeCell ref="A5:A6"/>
    <mergeCell ref="B5:B6"/>
    <mergeCell ref="C5:C6"/>
    <mergeCell ref="D5:D6"/>
  </mergeCells>
  <printOptions/>
  <pageMargins left="0.9448818897637796" right="0.944881889763779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8">
      <selection activeCell="G10" sqref="G10"/>
    </sheetView>
  </sheetViews>
  <sheetFormatPr defaultColWidth="9.00390625" defaultRowHeight="16.5"/>
  <cols>
    <col min="2" max="2" width="4.75390625" style="0" customWidth="1"/>
    <col min="3" max="3" width="11.125" style="0" bestFit="1" customWidth="1"/>
  </cols>
  <sheetData>
    <row r="1" ht="16.5">
      <c r="A1" t="s">
        <v>35</v>
      </c>
    </row>
    <row r="3" spans="2:6" ht="16.5">
      <c r="B3" s="6"/>
      <c r="C3" s="9" t="s">
        <v>25</v>
      </c>
      <c r="D3" s="5" t="s">
        <v>26</v>
      </c>
      <c r="E3" s="5" t="s">
        <v>27</v>
      </c>
      <c r="F3" s="5" t="s">
        <v>28</v>
      </c>
    </row>
    <row r="4" spans="1:6" ht="16.5">
      <c r="A4" s="7"/>
      <c r="B4" s="7" t="s">
        <v>36</v>
      </c>
      <c r="C4" s="10">
        <f aca="true" t="shared" si="0" ref="C4:C15">D4+E4+F4</f>
        <v>89557</v>
      </c>
      <c r="D4" s="8">
        <v>69496</v>
      </c>
      <c r="E4" s="8">
        <v>12969</v>
      </c>
      <c r="F4" s="8">
        <v>7092</v>
      </c>
    </row>
    <row r="5" spans="1:10" ht="16.5">
      <c r="A5" s="5" t="s">
        <v>32</v>
      </c>
      <c r="B5" s="17" t="s">
        <v>37</v>
      </c>
      <c r="C5" s="11">
        <f t="shared" si="0"/>
        <v>70742</v>
      </c>
      <c r="D5" s="14">
        <v>55408</v>
      </c>
      <c r="E5" s="14">
        <v>9508</v>
      </c>
      <c r="F5" s="14">
        <v>5826</v>
      </c>
      <c r="G5" s="14"/>
      <c r="H5" s="1"/>
      <c r="I5" s="1"/>
      <c r="J5" s="1"/>
    </row>
    <row r="6" spans="2:10" ht="16.5">
      <c r="B6" s="17" t="s">
        <v>40</v>
      </c>
      <c r="C6" s="11">
        <f>D6+E6+F6</f>
        <v>84618</v>
      </c>
      <c r="D6" s="14">
        <f>'第一季'!E8+'第一季'!F8</f>
        <v>65883</v>
      </c>
      <c r="E6" s="14">
        <f>'第一季'!E30+'第一季'!F30</f>
        <v>11090</v>
      </c>
      <c r="F6" s="14">
        <f>'第一季'!E31+'第一季'!F31</f>
        <v>7645</v>
      </c>
      <c r="G6" s="14"/>
      <c r="H6" s="1"/>
      <c r="I6" s="1"/>
      <c r="J6" s="1"/>
    </row>
    <row r="7" spans="1:10" ht="16.5">
      <c r="A7" s="7"/>
      <c r="B7" s="18" t="s">
        <v>36</v>
      </c>
      <c r="C7" s="10">
        <f t="shared" si="0"/>
        <v>89890</v>
      </c>
      <c r="D7" s="8">
        <v>69145</v>
      </c>
      <c r="E7" s="8">
        <v>13070</v>
      </c>
      <c r="F7" s="8">
        <v>7675</v>
      </c>
      <c r="G7" s="14"/>
      <c r="H7" s="1"/>
      <c r="I7" s="1"/>
      <c r="J7" s="1"/>
    </row>
    <row r="8" spans="1:10" ht="16.5">
      <c r="A8" s="5" t="s">
        <v>29</v>
      </c>
      <c r="B8" s="13" t="s">
        <v>37</v>
      </c>
      <c r="C8" s="11">
        <f t="shared" si="0"/>
        <v>81930</v>
      </c>
      <c r="D8" s="14">
        <v>64490</v>
      </c>
      <c r="E8" s="1">
        <v>10733</v>
      </c>
      <c r="F8" s="1">
        <v>6707</v>
      </c>
      <c r="G8" s="14"/>
      <c r="H8" s="1"/>
      <c r="I8" s="1"/>
      <c r="J8" s="1"/>
    </row>
    <row r="9" spans="2:6" ht="16.5">
      <c r="B9" s="13" t="s">
        <v>40</v>
      </c>
      <c r="C9" s="11">
        <f t="shared" si="0"/>
        <v>107239</v>
      </c>
      <c r="D9" s="14">
        <f>'第二季'!E8+'第二季'!F8</f>
        <v>83460</v>
      </c>
      <c r="E9" s="1">
        <f>'第二季'!E30+'第二季'!F30</f>
        <v>14273</v>
      </c>
      <c r="F9" s="1">
        <f>'第二季'!E31+'第二季'!F31</f>
        <v>9506</v>
      </c>
    </row>
    <row r="10" spans="1:6" ht="16.5">
      <c r="A10" s="7"/>
      <c r="B10" s="7" t="s">
        <v>36</v>
      </c>
      <c r="C10" s="10">
        <f t="shared" si="0"/>
        <v>96771</v>
      </c>
      <c r="D10" s="8">
        <v>76184</v>
      </c>
      <c r="E10" s="8">
        <v>12917</v>
      </c>
      <c r="F10" s="8">
        <v>7670</v>
      </c>
    </row>
    <row r="11" spans="1:6" ht="16.5">
      <c r="A11" s="5" t="s">
        <v>30</v>
      </c>
      <c r="B11" s="17" t="s">
        <v>37</v>
      </c>
      <c r="C11" s="11">
        <f t="shared" si="0"/>
        <v>68990</v>
      </c>
      <c r="D11" s="14">
        <v>54082</v>
      </c>
      <c r="E11" s="14">
        <v>8979</v>
      </c>
      <c r="F11" s="14">
        <v>5929</v>
      </c>
    </row>
    <row r="12" spans="2:6" ht="16.5">
      <c r="B12" s="17" t="s">
        <v>40</v>
      </c>
      <c r="C12" s="15">
        <f t="shared" si="0"/>
        <v>92798</v>
      </c>
      <c r="D12" s="16">
        <f>'第三季'!E8+'第三季'!F8</f>
        <v>72203</v>
      </c>
      <c r="E12" s="16">
        <f>'第三季'!E30+'第三季'!F30</f>
        <v>13521</v>
      </c>
      <c r="F12" s="16">
        <f>'第三季'!E31+'第三季'!F31</f>
        <v>7074</v>
      </c>
    </row>
    <row r="13" spans="1:6" ht="16.5">
      <c r="A13" s="7"/>
      <c r="B13" s="18" t="s">
        <v>36</v>
      </c>
      <c r="C13" s="11">
        <f t="shared" si="0"/>
        <v>92969</v>
      </c>
      <c r="D13" s="14">
        <v>74224</v>
      </c>
      <c r="E13" s="1">
        <v>11138</v>
      </c>
      <c r="F13" s="1">
        <v>7607</v>
      </c>
    </row>
    <row r="14" spans="1:6" ht="16.5">
      <c r="A14" s="5" t="s">
        <v>31</v>
      </c>
      <c r="B14" s="13" t="s">
        <v>37</v>
      </c>
      <c r="C14" s="11">
        <f t="shared" si="0"/>
        <v>73927</v>
      </c>
      <c r="D14" s="14">
        <v>59075</v>
      </c>
      <c r="E14" s="1">
        <v>8350</v>
      </c>
      <c r="F14" s="1">
        <v>6502</v>
      </c>
    </row>
    <row r="15" spans="2:6" ht="16.5">
      <c r="B15" s="13" t="s">
        <v>40</v>
      </c>
      <c r="C15" s="11">
        <f t="shared" si="0"/>
        <v>91614</v>
      </c>
      <c r="D15" s="14">
        <f>'第四季'!E8+'第四季'!F8</f>
        <v>71049</v>
      </c>
      <c r="E15" s="1">
        <f>'第四季'!E30+'第四季'!F30</f>
        <v>13626</v>
      </c>
      <c r="F15" s="1">
        <f>'第四季'!E31+'第四季'!F31</f>
        <v>6939</v>
      </c>
    </row>
  </sheetData>
  <printOptions/>
  <pageMargins left="0.5511811023622047" right="0.5511811023622047" top="0.3937007874015748" bottom="0.3937007874015748" header="0" footer="0"/>
  <pageSetup horizontalDpi="300" verticalDpi="300" orientation="portrait" paperSize="9" r:id="rId2"/>
  <headerFooter alignWithMargins="0">
    <oddHeader>&amp;C&amp;A</oddHeader>
    <oddFooter>&amp;C第 &amp;P 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="75" zoomScaleNormal="75" workbookViewId="0" topLeftCell="A1">
      <selection activeCell="F1" sqref="F1"/>
    </sheetView>
  </sheetViews>
  <sheetFormatPr defaultColWidth="9.00390625" defaultRowHeight="16.5"/>
  <cols>
    <col min="1" max="1" width="8.75390625" style="0" customWidth="1"/>
    <col min="2" max="2" width="11.125" style="0" bestFit="1" customWidth="1"/>
    <col min="3" max="5" width="8.125" style="0" bestFit="1" customWidth="1"/>
    <col min="6" max="6" width="11.125" style="0" bestFit="1" customWidth="1"/>
    <col min="10" max="10" width="11.125" style="0" bestFit="1" customWidth="1"/>
  </cols>
  <sheetData>
    <row r="1" ht="16.5">
      <c r="A1" t="s">
        <v>35</v>
      </c>
    </row>
    <row r="3" spans="1:13" ht="16.5">
      <c r="A3" s="3"/>
      <c r="B3" s="12" t="s">
        <v>38</v>
      </c>
      <c r="C3" s="4" t="s">
        <v>29</v>
      </c>
      <c r="D3" s="4" t="s">
        <v>30</v>
      </c>
      <c r="E3" s="4" t="s">
        <v>31</v>
      </c>
      <c r="F3" s="12" t="s">
        <v>39</v>
      </c>
      <c r="G3" s="4" t="s">
        <v>29</v>
      </c>
      <c r="H3" s="4" t="s">
        <v>30</v>
      </c>
      <c r="I3" s="4" t="s">
        <v>31</v>
      </c>
      <c r="J3" s="12" t="s">
        <v>41</v>
      </c>
      <c r="K3" s="4" t="s">
        <v>29</v>
      </c>
      <c r="L3" s="4" t="s">
        <v>30</v>
      </c>
      <c r="M3" s="4" t="s">
        <v>31</v>
      </c>
    </row>
    <row r="4" spans="1:13" ht="16.5">
      <c r="A4" s="2" t="s">
        <v>25</v>
      </c>
      <c r="B4" s="11">
        <v>89557</v>
      </c>
      <c r="C4" s="1">
        <v>89890</v>
      </c>
      <c r="D4" s="1">
        <v>96771</v>
      </c>
      <c r="E4" s="1">
        <v>92969</v>
      </c>
      <c r="F4" s="11">
        <v>70742</v>
      </c>
      <c r="G4" s="1">
        <v>81930</v>
      </c>
      <c r="H4" s="1">
        <v>68990</v>
      </c>
      <c r="I4" s="1">
        <v>73927</v>
      </c>
      <c r="J4" s="10">
        <f>SUM(J5:J7)</f>
        <v>84618</v>
      </c>
      <c r="K4" s="8">
        <f>SUM(K5:K7)</f>
        <v>107239</v>
      </c>
      <c r="L4" s="8">
        <f>SUM(L5:L7)</f>
        <v>92798</v>
      </c>
      <c r="M4" s="8">
        <f>SUM(M5:M7)</f>
        <v>91614</v>
      </c>
    </row>
    <row r="5" spans="1:13" ht="16.5">
      <c r="A5" s="2" t="s">
        <v>26</v>
      </c>
      <c r="B5" s="11">
        <v>69496</v>
      </c>
      <c r="C5" s="1">
        <v>69145</v>
      </c>
      <c r="D5" s="1">
        <v>76184</v>
      </c>
      <c r="E5" s="1">
        <v>74224</v>
      </c>
      <c r="F5" s="11">
        <v>55408</v>
      </c>
      <c r="G5" s="1">
        <v>64490</v>
      </c>
      <c r="H5" s="1">
        <v>54082</v>
      </c>
      <c r="I5" s="1">
        <v>59075</v>
      </c>
      <c r="J5" s="19">
        <f>'第一季'!E8+'第一季'!F8</f>
        <v>65883</v>
      </c>
      <c r="K5" s="1">
        <f>'第二季'!E8+'第二季'!F8</f>
        <v>83460</v>
      </c>
      <c r="L5" s="1">
        <f>'第三季'!E8+'第三季'!F8</f>
        <v>72203</v>
      </c>
      <c r="M5" s="1">
        <f>'第四季'!E8+'第四季'!F8</f>
        <v>71049</v>
      </c>
    </row>
    <row r="6" spans="1:13" ht="16.5">
      <c r="A6" s="2" t="s">
        <v>27</v>
      </c>
      <c r="B6" s="11">
        <v>12969</v>
      </c>
      <c r="C6" s="1">
        <v>13070</v>
      </c>
      <c r="D6" s="1">
        <v>12917</v>
      </c>
      <c r="E6" s="1">
        <v>11138</v>
      </c>
      <c r="F6" s="11">
        <v>9508</v>
      </c>
      <c r="G6" s="1">
        <v>10733</v>
      </c>
      <c r="H6" s="1">
        <v>8979</v>
      </c>
      <c r="I6" s="1">
        <v>8350</v>
      </c>
      <c r="J6" s="11">
        <f>'第一季'!E30+'第一季'!F30</f>
        <v>11090</v>
      </c>
      <c r="K6" s="1">
        <f>'第二季'!E30+'第二季'!F30</f>
        <v>14273</v>
      </c>
      <c r="L6" s="1">
        <f>'第三季'!E30+'第三季'!F30</f>
        <v>13521</v>
      </c>
      <c r="M6" s="1">
        <f>'第四季'!E30+'第四季'!F30</f>
        <v>13626</v>
      </c>
    </row>
    <row r="7" spans="1:13" ht="16.5">
      <c r="A7" s="2" t="s">
        <v>28</v>
      </c>
      <c r="B7" s="11">
        <v>7092</v>
      </c>
      <c r="C7" s="1">
        <v>7675</v>
      </c>
      <c r="D7" s="1">
        <v>7670</v>
      </c>
      <c r="E7" s="1">
        <v>7607</v>
      </c>
      <c r="F7" s="11">
        <v>5826</v>
      </c>
      <c r="G7" s="1">
        <v>6707</v>
      </c>
      <c r="H7" s="1">
        <v>5929</v>
      </c>
      <c r="I7" s="1">
        <v>6502</v>
      </c>
      <c r="J7" s="11">
        <f>'第一季'!E31+'第一季'!F31</f>
        <v>7645</v>
      </c>
      <c r="K7" s="1">
        <f>'第二季'!E31+'第二季'!F31</f>
        <v>9506</v>
      </c>
      <c r="L7" s="1">
        <f>'第三季'!E31+'第三季'!F31</f>
        <v>7074</v>
      </c>
      <c r="M7" s="1">
        <f>'第四季'!E31+'第四季'!F31</f>
        <v>6939</v>
      </c>
    </row>
  </sheetData>
  <printOptions/>
  <pageMargins left="0.5511811023622047" right="0.35433070866141736" top="0.7874015748031497" bottom="0.7874015748031497" header="0" footer="0"/>
  <pageSetup horizontalDpi="300" verticalDpi="300" orientation="landscape" paperSize="9" r:id="rId2"/>
  <headerFooter alignWithMargins="0">
    <oddHeader>&amp;C&amp;A</oddHeader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國宅組</dc:creator>
  <cp:keywords/>
  <dc:description/>
  <cp:lastModifiedBy>087337</cp:lastModifiedBy>
  <cp:lastPrinted>2003-06-17T01:49:19Z</cp:lastPrinted>
  <dcterms:created xsi:type="dcterms:W3CDTF">1997-03-26T07:06:59Z</dcterms:created>
  <dcterms:modified xsi:type="dcterms:W3CDTF">2012-04-12T08:44:42Z</dcterms:modified>
  <cp:category/>
  <cp:version/>
  <cp:contentType/>
  <cp:contentStatus/>
</cp:coreProperties>
</file>