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tabRatio="409" firstSheet="5" activeTab="11"/>
  </bookViews>
  <sheets>
    <sheet name="一月" sheetId="1" r:id="rId1"/>
    <sheet name="二月" sheetId="2" r:id="rId2"/>
    <sheet name="三月" sheetId="3" r:id="rId3"/>
    <sheet name="四月" sheetId="4" r:id="rId4"/>
    <sheet name="五月" sheetId="5" r:id="rId5"/>
    <sheet name="六月" sheetId="6" r:id="rId6"/>
    <sheet name="七月" sheetId="7" r:id="rId7"/>
    <sheet name="八月" sheetId="8" r:id="rId8"/>
    <sheet name="九月" sheetId="9" r:id="rId9"/>
    <sheet name="十月" sheetId="10" r:id="rId10"/>
    <sheet name="十一月" sheetId="11" r:id="rId11"/>
    <sheet name="十二月" sheetId="12" r:id="rId12"/>
  </sheets>
  <definedNames>
    <definedName name="_xlnm.Print_Titles" localSheetId="0">'一月'!$2:$5</definedName>
    <definedName name="_xlnm.Print_Titles" localSheetId="6">'七月'!$2:$5</definedName>
    <definedName name="_xlnm.Print_Titles" localSheetId="8">'九月'!$2:$5</definedName>
    <definedName name="_xlnm.Print_Titles" localSheetId="1">'二月'!$2:$5</definedName>
    <definedName name="_xlnm.Print_Titles" localSheetId="7">'八月'!$2:$5</definedName>
    <definedName name="_xlnm.Print_Titles" localSheetId="10">'十一月'!$2:$5</definedName>
    <definedName name="_xlnm.Print_Titles" localSheetId="11">'十二月'!$2:$5</definedName>
    <definedName name="_xlnm.Print_Titles" localSheetId="9">'十月'!$2:$5</definedName>
    <definedName name="_xlnm.Print_Titles" localSheetId="2">'三月'!$2:$5</definedName>
    <definedName name="_xlnm.Print_Titles" localSheetId="4">'五月'!$2:$5</definedName>
    <definedName name="_xlnm.Print_Titles" localSheetId="5">'六月'!$2:$5</definedName>
    <definedName name="_xlnm.Print_Titles" localSheetId="3">'四月'!$2:$5</definedName>
  </definedNames>
  <calcPr fullCalcOnLoad="1"/>
</workbook>
</file>

<file path=xl/sharedStrings.xml><?xml version="1.0" encoding="utf-8"?>
<sst xmlns="http://schemas.openxmlformats.org/spreadsheetml/2006/main" count="1680" uniqueCount="132">
  <si>
    <t>本月核發</t>
  </si>
  <si>
    <t>本月住宅</t>
  </si>
  <si>
    <t>本月</t>
  </si>
  <si>
    <t>住宅</t>
  </si>
  <si>
    <t>存量數</t>
  </si>
  <si>
    <t>住宅使用執照</t>
  </si>
  <si>
    <t>拆除數</t>
  </si>
  <si>
    <t>家庭戶數</t>
  </si>
  <si>
    <t>短缺數</t>
  </si>
  <si>
    <t>(B)</t>
  </si>
  <si>
    <t>(C)</t>
  </si>
  <si>
    <t xml:space="preserve"> A+B-C=(D)</t>
  </si>
  <si>
    <t>(E)</t>
  </si>
  <si>
    <t>D-E=(F)</t>
  </si>
  <si>
    <t>台灣地區</t>
  </si>
  <si>
    <t>台灣省</t>
  </si>
  <si>
    <t>基隆市</t>
  </si>
  <si>
    <t>全市小計</t>
  </si>
  <si>
    <t>中山區</t>
  </si>
  <si>
    <t>中正區</t>
  </si>
  <si>
    <t>信義區</t>
  </si>
  <si>
    <t>台北縣</t>
  </si>
  <si>
    <t>全縣小計</t>
  </si>
  <si>
    <t>板橋市</t>
  </si>
  <si>
    <t>三重市</t>
  </si>
  <si>
    <t>中和市</t>
  </si>
  <si>
    <t>永和市</t>
  </si>
  <si>
    <t>新店市</t>
  </si>
  <si>
    <t>新莊市</t>
  </si>
  <si>
    <t>桃園縣</t>
  </si>
  <si>
    <t>桃園市</t>
  </si>
  <si>
    <t>中壢市</t>
  </si>
  <si>
    <t>楊梅鎮</t>
  </si>
  <si>
    <t>新竹市</t>
  </si>
  <si>
    <t>新竹縣</t>
  </si>
  <si>
    <t>苗栗縣</t>
  </si>
  <si>
    <t>苗栗市</t>
  </si>
  <si>
    <t>台中市</t>
  </si>
  <si>
    <t>北屯區</t>
  </si>
  <si>
    <t>中區</t>
  </si>
  <si>
    <t>南屯區</t>
  </si>
  <si>
    <t>台中縣</t>
  </si>
  <si>
    <t>豐原市</t>
  </si>
  <si>
    <t>彰化縣</t>
  </si>
  <si>
    <t>彰化市</t>
  </si>
  <si>
    <t>南投縣</t>
  </si>
  <si>
    <t>南投市</t>
  </si>
  <si>
    <t>雲林縣</t>
  </si>
  <si>
    <t>斗六市</t>
  </si>
  <si>
    <t>嘉義市</t>
  </si>
  <si>
    <t>嘉義縣</t>
  </si>
  <si>
    <t>台南市</t>
  </si>
  <si>
    <t>北區</t>
  </si>
  <si>
    <t>南區</t>
  </si>
  <si>
    <t>東區</t>
  </si>
  <si>
    <t>安平區</t>
  </si>
  <si>
    <t>安南區</t>
  </si>
  <si>
    <t>台南縣</t>
  </si>
  <si>
    <t>新營市</t>
  </si>
  <si>
    <t>高雄縣</t>
  </si>
  <si>
    <t>鳳山市</t>
  </si>
  <si>
    <t>岡山鎮</t>
  </si>
  <si>
    <t>屏東縣</t>
  </si>
  <si>
    <t>屏東市</t>
  </si>
  <si>
    <t>宜蘭縣</t>
  </si>
  <si>
    <t>宜蘭市</t>
  </si>
  <si>
    <t>花蓮縣</t>
  </si>
  <si>
    <t>花蓮市</t>
  </si>
  <si>
    <t>台東縣</t>
  </si>
  <si>
    <t>台東市</t>
  </si>
  <si>
    <t>澎湖縣</t>
  </si>
  <si>
    <t>馬公市</t>
  </si>
  <si>
    <t>台北市</t>
  </si>
  <si>
    <t>文山區</t>
  </si>
  <si>
    <t>南港區</t>
  </si>
  <si>
    <t>內湖區</t>
  </si>
  <si>
    <t>高雄市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</si>
  <si>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</si>
  <si>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</si>
  <si>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</si>
  <si>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</si>
  <si>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</si>
  <si>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</si>
  <si>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</si>
  <si>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</si>
  <si>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</si>
  <si>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</si>
  <si>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</si>
  <si>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填報單位</t>
  </si>
  <si>
    <t>建管單位</t>
  </si>
  <si>
    <t>內政部戶政司</t>
  </si>
  <si>
    <t>彙整單位</t>
  </si>
  <si>
    <t>內政部營建署</t>
  </si>
  <si>
    <t>主管機關</t>
  </si>
  <si>
    <t>彙整單位</t>
  </si>
  <si>
    <t>上月住宅</t>
  </si>
  <si>
    <t xml:space="preserve"> (A)</t>
  </si>
  <si>
    <t>永康市</t>
  </si>
  <si>
    <t>松山區</t>
  </si>
  <si>
    <t>大安區</t>
  </si>
  <si>
    <t>中正區</t>
  </si>
  <si>
    <t>大同區</t>
  </si>
  <si>
    <t>萬華區</t>
  </si>
  <si>
    <t>士林區</t>
  </si>
  <si>
    <t>北投區</t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</si>
  <si>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</si>
  <si>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戶</t>
    </r>
  </si>
  <si>
    <r>
      <t xml:space="preserve">                   </t>
    </r>
    <r>
      <rPr>
        <sz val="12"/>
        <rFont val="標楷體"/>
        <family val="4"/>
      </rPr>
      <t xml:space="preserve">類別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地區別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</si>
  <si>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</t>
    </r>
    <r>
      <rPr>
        <sz val="14"/>
        <rFont val="標楷體"/>
        <family val="4"/>
      </rPr>
      <t>灣</t>
    </r>
    <r>
      <rPr>
        <sz val="14"/>
        <rFont val="標楷體"/>
        <family val="4"/>
      </rPr>
      <t>地</t>
    </r>
    <r>
      <rPr>
        <sz val="14"/>
        <rFont val="標楷體"/>
        <family val="4"/>
      </rPr>
      <t>區</t>
    </r>
    <r>
      <rPr>
        <sz val="14"/>
        <rFont val="標楷體"/>
        <family val="4"/>
      </rPr>
      <t>住</t>
    </r>
    <r>
      <rPr>
        <sz val="14"/>
        <rFont val="標楷體"/>
        <family val="4"/>
      </rPr>
      <t>宅</t>
    </r>
    <r>
      <rPr>
        <sz val="14"/>
        <rFont val="標楷體"/>
        <family val="4"/>
      </rPr>
      <t>存</t>
    </r>
    <r>
      <rPr>
        <sz val="14"/>
        <rFont val="標楷體"/>
        <family val="4"/>
      </rPr>
      <t>量</t>
    </r>
    <r>
      <rPr>
        <sz val="14"/>
        <rFont val="標楷體"/>
        <family val="4"/>
      </rPr>
      <t>元</t>
    </r>
    <r>
      <rPr>
        <sz val="14"/>
        <rFont val="標楷體"/>
        <family val="4"/>
      </rPr>
      <t>月</t>
    </r>
    <r>
      <rPr>
        <sz val="14"/>
        <rFont val="標楷體"/>
        <family val="4"/>
      </rPr>
      <t>份</t>
    </r>
    <r>
      <rPr>
        <sz val="14"/>
        <rFont val="標楷體"/>
        <family val="4"/>
      </rPr>
      <t>報</t>
    </r>
    <r>
      <rPr>
        <sz val="14"/>
        <rFont val="標楷體"/>
        <family val="4"/>
      </rPr>
      <t>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</si>
  <si>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28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</si>
  <si>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台灣地區住宅存量二月份報表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</si>
  <si>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台灣地區住宅存量三月份報表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</si>
  <si>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</si>
  <si>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 xml:space="preserve">                   </t>
    </r>
    <r>
      <rPr>
        <sz val="12"/>
        <rFont val="標楷體"/>
        <family val="4"/>
      </rPr>
      <t xml:space="preserve">類別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地區別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</si>
  <si>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台灣地區住宅存量四月份報表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</si>
  <si>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</si>
  <si>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台灣地區住宅存量五月份報表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</si>
  <si>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5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5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</si>
  <si>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台灣地區住宅存量六月份報表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</si>
  <si>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</si>
  <si>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</si>
  <si>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台灣地區住宅存量七月份報表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</si>
  <si>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</si>
  <si>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台灣地區住宅存量八月份報表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</si>
  <si>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9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9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</si>
  <si>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台灣地區住宅存量九月份報表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</si>
  <si>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</si>
  <si>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台灣地區住宅存量十月份報表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</si>
  <si>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</si>
  <si>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台灣地區住宅存量十一月份報表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</si>
  <si>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</si>
  <si>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台灣地區住宅存量十二月份報表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</si>
</sst>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(* #,##0_);_(* \(#,##0\);_(* &quot;-&quot;_);_(@_)"/>
    <numFmt numFmtId="178" formatCode="&quot;   &quot;* #,##0;&quot;－&quot;* #,##0;&quot;—&quot;;"/>
    <numFmt numFmtId="179" formatCode="#,##0_ "/>
    <numFmt numFmtId="180" formatCode="0.00_);[Red]\(0.00\)"/>
  </numFmts>
  <fonts count="8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76" fontId="5" fillId="0" borderId="4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9" fontId="4" fillId="0" borderId="8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 wrapText="1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31" sqref="H31"/>
    </sheetView>
  </sheetViews>
  <sheetFormatPr defaultColWidth="9.00390625" defaultRowHeight="16.5"/>
  <cols>
    <col min="1" max="1" width="7.25390625" style="20" customWidth="1"/>
    <col min="2" max="2" width="9.625" style="20" customWidth="1"/>
    <col min="3" max="3" width="11.125" style="20" customWidth="1"/>
    <col min="4" max="4" width="13.50390625" style="20" customWidth="1"/>
    <col min="5" max="5" width="9.25390625" style="20" customWidth="1"/>
    <col min="6" max="6" width="11.75390625" style="20" customWidth="1"/>
    <col min="7" max="7" width="11.00390625" style="20" customWidth="1"/>
    <col min="8" max="8" width="10.00390625" style="21" customWidth="1"/>
    <col min="9" max="16384" width="9.00390625" style="20" customWidth="1"/>
  </cols>
  <sheetData>
    <row r="1" ht="18.75" customHeight="1">
      <c r="A1" s="19" t="s">
        <v>108</v>
      </c>
    </row>
    <row r="2" spans="1:8" ht="16.5">
      <c r="A2" s="22" t="s">
        <v>105</v>
      </c>
      <c r="H2" s="23" t="s">
        <v>106</v>
      </c>
    </row>
    <row r="3" spans="1:8" ht="15.75" customHeight="1">
      <c r="A3" s="74" t="s">
        <v>107</v>
      </c>
      <c r="B3" s="75"/>
      <c r="C3" s="24" t="s">
        <v>95</v>
      </c>
      <c r="D3" s="25" t="s">
        <v>0</v>
      </c>
      <c r="E3" s="26" t="s">
        <v>1</v>
      </c>
      <c r="F3" s="25" t="s">
        <v>1</v>
      </c>
      <c r="G3" s="26" t="s">
        <v>2</v>
      </c>
      <c r="H3" s="27" t="s">
        <v>3</v>
      </c>
    </row>
    <row r="4" spans="1:8" ht="15.75" customHeight="1">
      <c r="A4" s="76"/>
      <c r="B4" s="77"/>
      <c r="C4" s="28" t="s">
        <v>4</v>
      </c>
      <c r="D4" s="29" t="s">
        <v>5</v>
      </c>
      <c r="E4" s="30" t="s">
        <v>6</v>
      </c>
      <c r="F4" s="29" t="s">
        <v>4</v>
      </c>
      <c r="G4" s="30" t="s">
        <v>7</v>
      </c>
      <c r="H4" s="31" t="s">
        <v>8</v>
      </c>
    </row>
    <row r="5" spans="1:8" ht="15.75" customHeight="1">
      <c r="A5" s="78"/>
      <c r="B5" s="79"/>
      <c r="C5" s="32" t="s">
        <v>96</v>
      </c>
      <c r="D5" s="33" t="s">
        <v>9</v>
      </c>
      <c r="E5" s="34" t="s">
        <v>10</v>
      </c>
      <c r="F5" s="33" t="s">
        <v>11</v>
      </c>
      <c r="G5" s="34" t="s">
        <v>12</v>
      </c>
      <c r="H5" s="35" t="s">
        <v>13</v>
      </c>
    </row>
    <row r="6" spans="1:8" ht="15.75" customHeight="1">
      <c r="A6" s="36" t="s">
        <v>14</v>
      </c>
      <c r="B6" s="37"/>
      <c r="C6" s="38">
        <f>C7+C64+C77</f>
        <v>7025035</v>
      </c>
      <c r="D6" s="38">
        <f>D7+D64+D77</f>
        <v>4620</v>
      </c>
      <c r="E6" s="38">
        <f>E7+E64+E77</f>
        <v>111</v>
      </c>
      <c r="F6" s="38">
        <f>C6+D6-E6</f>
        <v>7029544</v>
      </c>
      <c r="G6" s="38">
        <f>G7+G64+G77</f>
        <v>6788497</v>
      </c>
      <c r="H6" s="39">
        <f>F6-G6</f>
        <v>241047</v>
      </c>
    </row>
    <row r="7" spans="1:8" ht="15.75" customHeight="1">
      <c r="A7" s="40"/>
      <c r="B7" s="41" t="s">
        <v>15</v>
      </c>
      <c r="C7" s="38">
        <f>C8+C12+C19+C23+C24+C25+C27+C31+C33+C35+C37+C39+C40+C41+C48+C51+C54+C56+C58+C60+C62</f>
        <v>5690466</v>
      </c>
      <c r="D7" s="38">
        <f>D8+D12+D19+D23+D24+D25+D27+D31+D33+D35+D37+D39+D40+D41+D48+D51+D54+D56+D58+D60+D62</f>
        <v>3813</v>
      </c>
      <c r="E7" s="38">
        <f>E8+E12+E19+E23+E24+E25+E27+E31+E33+E35+E37+E39+E40+E41+E48+E51+E54+E56+E58+E60+E62</f>
        <v>61</v>
      </c>
      <c r="F7" s="38">
        <f>C7+D7-E7</f>
        <v>5694218</v>
      </c>
      <c r="G7" s="38">
        <f>G8+G12+G19+G23+G24+G25+G27+G31+G33+G35+G37+G39+G40+G41+G48+G51+G54+G56+G58+G60+G62</f>
        <v>5386094</v>
      </c>
      <c r="H7" s="39">
        <f>F7-G7</f>
        <v>308124</v>
      </c>
    </row>
    <row r="8" spans="1:8" ht="15.75" customHeight="1">
      <c r="A8" s="42" t="s">
        <v>16</v>
      </c>
      <c r="B8" s="43" t="s">
        <v>17</v>
      </c>
      <c r="C8" s="38">
        <v>149169</v>
      </c>
      <c r="D8" s="38">
        <v>15</v>
      </c>
      <c r="E8" s="38">
        <v>1</v>
      </c>
      <c r="F8" s="38">
        <f>C8+D8-E8</f>
        <v>149183</v>
      </c>
      <c r="G8" s="44">
        <v>132237</v>
      </c>
      <c r="H8" s="39">
        <f>F8-G8</f>
        <v>16946</v>
      </c>
    </row>
    <row r="9" spans="1:8" ht="15.75" customHeight="1">
      <c r="A9" s="45"/>
      <c r="B9" s="43" t="s">
        <v>18</v>
      </c>
      <c r="C9" s="38"/>
      <c r="D9" s="38">
        <v>0</v>
      </c>
      <c r="E9" s="38">
        <v>0</v>
      </c>
      <c r="F9" s="38"/>
      <c r="G9" s="44">
        <v>18007</v>
      </c>
      <c r="H9" s="39"/>
    </row>
    <row r="10" spans="1:8" ht="15.75" customHeight="1">
      <c r="A10" s="45"/>
      <c r="B10" s="43" t="s">
        <v>19</v>
      </c>
      <c r="C10" s="38"/>
      <c r="D10" s="38">
        <v>0</v>
      </c>
      <c r="E10" s="38">
        <v>1</v>
      </c>
      <c r="F10" s="38"/>
      <c r="G10" s="44">
        <v>20200</v>
      </c>
      <c r="H10" s="39"/>
    </row>
    <row r="11" spans="1:8" ht="15.75" customHeight="1">
      <c r="A11" s="46"/>
      <c r="B11" s="43" t="s">
        <v>20</v>
      </c>
      <c r="C11" s="38"/>
      <c r="D11" s="38">
        <v>0</v>
      </c>
      <c r="E11" s="38">
        <v>0</v>
      </c>
      <c r="F11" s="38"/>
      <c r="G11" s="44">
        <v>17926</v>
      </c>
      <c r="H11" s="39"/>
    </row>
    <row r="12" spans="1:8" ht="15.75" customHeight="1">
      <c r="A12" s="47" t="s">
        <v>21</v>
      </c>
      <c r="B12" s="43" t="s">
        <v>22</v>
      </c>
      <c r="C12" s="38">
        <v>1281189</v>
      </c>
      <c r="D12" s="38">
        <v>540</v>
      </c>
      <c r="E12" s="38">
        <v>6</v>
      </c>
      <c r="F12" s="38">
        <f>C12+D12-E12</f>
        <v>1281723</v>
      </c>
      <c r="G12" s="44">
        <v>1165851</v>
      </c>
      <c r="H12" s="39">
        <f>F12-G12</f>
        <v>115872</v>
      </c>
    </row>
    <row r="13" spans="1:8" ht="15.75" customHeight="1">
      <c r="A13" s="48"/>
      <c r="B13" s="43" t="s">
        <v>23</v>
      </c>
      <c r="C13" s="38"/>
      <c r="D13" s="38">
        <v>283</v>
      </c>
      <c r="E13" s="38">
        <v>0</v>
      </c>
      <c r="F13" s="38"/>
      <c r="G13" s="44">
        <v>165549</v>
      </c>
      <c r="H13" s="39"/>
    </row>
    <row r="14" spans="1:8" ht="15.75" customHeight="1">
      <c r="A14" s="48"/>
      <c r="B14" s="43" t="s">
        <v>24</v>
      </c>
      <c r="C14" s="38"/>
      <c r="D14" s="38">
        <v>75</v>
      </c>
      <c r="E14" s="38">
        <v>1</v>
      </c>
      <c r="F14" s="38"/>
      <c r="G14" s="44">
        <v>120603</v>
      </c>
      <c r="H14" s="39"/>
    </row>
    <row r="15" spans="1:8" ht="15.75" customHeight="1">
      <c r="A15" s="48"/>
      <c r="B15" s="43" t="s">
        <v>25</v>
      </c>
      <c r="C15" s="38"/>
      <c r="D15" s="38">
        <v>6</v>
      </c>
      <c r="E15" s="38">
        <v>0</v>
      </c>
      <c r="F15" s="38"/>
      <c r="G15" s="44">
        <v>136000</v>
      </c>
      <c r="H15" s="39"/>
    </row>
    <row r="16" spans="1:8" ht="15.75" customHeight="1">
      <c r="A16" s="48"/>
      <c r="B16" s="43" t="s">
        <v>26</v>
      </c>
      <c r="C16" s="38"/>
      <c r="D16" s="38">
        <v>26</v>
      </c>
      <c r="E16" s="38">
        <v>0</v>
      </c>
      <c r="F16" s="38"/>
      <c r="G16" s="44">
        <v>80649</v>
      </c>
      <c r="H16" s="39"/>
    </row>
    <row r="17" spans="1:8" ht="15.75" customHeight="1">
      <c r="A17" s="48"/>
      <c r="B17" s="43" t="s">
        <v>27</v>
      </c>
      <c r="C17" s="38"/>
      <c r="D17" s="38">
        <v>2</v>
      </c>
      <c r="E17" s="38">
        <v>5</v>
      </c>
      <c r="F17" s="38"/>
      <c r="G17" s="44">
        <v>98512</v>
      </c>
      <c r="H17" s="39"/>
    </row>
    <row r="18" spans="1:8" ht="15.75" customHeight="1">
      <c r="A18" s="48"/>
      <c r="B18" s="43" t="s">
        <v>28</v>
      </c>
      <c r="C18" s="38"/>
      <c r="D18" s="38">
        <v>148</v>
      </c>
      <c r="E18" s="38">
        <v>0</v>
      </c>
      <c r="F18" s="38"/>
      <c r="G18" s="44">
        <v>114150</v>
      </c>
      <c r="H18" s="39"/>
    </row>
    <row r="19" spans="1:8" ht="15.75" customHeight="1">
      <c r="A19" s="42" t="s">
        <v>29</v>
      </c>
      <c r="B19" s="43" t="s">
        <v>22</v>
      </c>
      <c r="C19" s="38">
        <v>579787</v>
      </c>
      <c r="D19" s="38">
        <v>1147</v>
      </c>
      <c r="E19" s="38">
        <v>0</v>
      </c>
      <c r="F19" s="38">
        <f>C19+D19-E19</f>
        <v>580934</v>
      </c>
      <c r="G19" s="44">
        <v>522213</v>
      </c>
      <c r="H19" s="39">
        <f>F19-G19</f>
        <v>58721</v>
      </c>
    </row>
    <row r="20" spans="1:8" ht="15.75" customHeight="1">
      <c r="A20" s="45"/>
      <c r="B20" s="43" t="s">
        <v>30</v>
      </c>
      <c r="C20" s="38"/>
      <c r="D20" s="38"/>
      <c r="E20" s="38"/>
      <c r="F20" s="38"/>
      <c r="G20" s="44">
        <v>106779</v>
      </c>
      <c r="H20" s="39"/>
    </row>
    <row r="21" spans="1:8" ht="15.75" customHeight="1">
      <c r="A21" s="45"/>
      <c r="B21" s="43" t="s">
        <v>31</v>
      </c>
      <c r="C21" s="38"/>
      <c r="D21" s="38"/>
      <c r="E21" s="38"/>
      <c r="F21" s="38"/>
      <c r="G21" s="44">
        <v>99616</v>
      </c>
      <c r="H21" s="39"/>
    </row>
    <row r="22" spans="1:8" ht="15.75" customHeight="1">
      <c r="A22" s="46"/>
      <c r="B22" s="43" t="s">
        <v>32</v>
      </c>
      <c r="C22" s="38"/>
      <c r="D22" s="38"/>
      <c r="E22" s="38"/>
      <c r="F22" s="38"/>
      <c r="G22" s="44">
        <v>37894</v>
      </c>
      <c r="H22" s="39"/>
    </row>
    <row r="23" spans="1:8" ht="15.75" customHeight="1">
      <c r="A23" s="47" t="s">
        <v>33</v>
      </c>
      <c r="B23" s="43" t="s">
        <v>33</v>
      </c>
      <c r="C23" s="38">
        <v>129026</v>
      </c>
      <c r="D23" s="38">
        <v>110</v>
      </c>
      <c r="E23" s="38">
        <v>0</v>
      </c>
      <c r="F23" s="38">
        <f>C23+D23-E23</f>
        <v>129136</v>
      </c>
      <c r="G23" s="44">
        <v>115396</v>
      </c>
      <c r="H23" s="39">
        <f>F23-G23</f>
        <v>13740</v>
      </c>
    </row>
    <row r="24" spans="1:8" ht="15.75" customHeight="1">
      <c r="A24" s="43" t="s">
        <v>34</v>
      </c>
      <c r="B24" s="43" t="s">
        <v>34</v>
      </c>
      <c r="C24" s="38">
        <v>119452</v>
      </c>
      <c r="D24" s="38">
        <v>115</v>
      </c>
      <c r="E24" s="38">
        <v>0</v>
      </c>
      <c r="F24" s="38">
        <f>C24+D24-E24</f>
        <v>119567</v>
      </c>
      <c r="G24" s="44">
        <v>119656</v>
      </c>
      <c r="H24" s="39">
        <f>F24-G24</f>
        <v>-89</v>
      </c>
    </row>
    <row r="25" spans="1:8" ht="15.75" customHeight="1">
      <c r="A25" s="47" t="s">
        <v>35</v>
      </c>
      <c r="B25" s="43" t="s">
        <v>22</v>
      </c>
      <c r="C25" s="38">
        <v>145418</v>
      </c>
      <c r="D25" s="38">
        <v>81</v>
      </c>
      <c r="E25" s="38">
        <v>6</v>
      </c>
      <c r="F25" s="38">
        <f>C25+D25-E25</f>
        <v>145493</v>
      </c>
      <c r="G25" s="44">
        <v>148824</v>
      </c>
      <c r="H25" s="39">
        <f>F25-G25</f>
        <v>-3331</v>
      </c>
    </row>
    <row r="26" spans="1:8" ht="15.75" customHeight="1">
      <c r="A26" s="48"/>
      <c r="B26" s="43" t="s">
        <v>36</v>
      </c>
      <c r="C26" s="38"/>
      <c r="D26" s="38"/>
      <c r="E26" s="38"/>
      <c r="F26" s="38"/>
      <c r="G26" s="44">
        <v>28855</v>
      </c>
      <c r="H26" s="39"/>
    </row>
    <row r="27" spans="1:8" ht="15.75" customHeight="1">
      <c r="A27" s="42" t="s">
        <v>37</v>
      </c>
      <c r="B27" s="43" t="s">
        <v>17</v>
      </c>
      <c r="C27" s="38">
        <v>394840</v>
      </c>
      <c r="D27" s="38">
        <v>322</v>
      </c>
      <c r="E27" s="38">
        <v>7</v>
      </c>
      <c r="F27" s="38">
        <f>C27+D27-E27</f>
        <v>395155</v>
      </c>
      <c r="G27" s="44">
        <v>317813</v>
      </c>
      <c r="H27" s="39">
        <f>F27-G27</f>
        <v>77342</v>
      </c>
    </row>
    <row r="28" spans="1:8" ht="15.75" customHeight="1">
      <c r="A28" s="45"/>
      <c r="B28" s="43" t="s">
        <v>38</v>
      </c>
      <c r="C28" s="38"/>
      <c r="D28" s="38"/>
      <c r="E28" s="38"/>
      <c r="F28" s="38"/>
      <c r="G28" s="44">
        <v>69072</v>
      </c>
      <c r="H28" s="39"/>
    </row>
    <row r="29" spans="1:8" ht="15.75" customHeight="1">
      <c r="A29" s="45"/>
      <c r="B29" s="43" t="s">
        <v>39</v>
      </c>
      <c r="C29" s="38"/>
      <c r="D29" s="38"/>
      <c r="E29" s="38"/>
      <c r="F29" s="38"/>
      <c r="G29" s="44">
        <v>8278</v>
      </c>
      <c r="H29" s="39"/>
    </row>
    <row r="30" spans="1:8" ht="15.75" customHeight="1">
      <c r="A30" s="46"/>
      <c r="B30" s="43" t="s">
        <v>40</v>
      </c>
      <c r="C30" s="38"/>
      <c r="D30" s="38"/>
      <c r="E30" s="38"/>
      <c r="F30" s="38"/>
      <c r="G30" s="44">
        <v>41164</v>
      </c>
      <c r="H30" s="39"/>
    </row>
    <row r="31" spans="1:8" ht="15.75" customHeight="1">
      <c r="A31" s="42" t="s">
        <v>41</v>
      </c>
      <c r="B31" s="43" t="s">
        <v>22</v>
      </c>
      <c r="C31" s="38">
        <v>417243</v>
      </c>
      <c r="D31" s="49">
        <v>164</v>
      </c>
      <c r="E31" s="38">
        <v>0</v>
      </c>
      <c r="F31" s="50">
        <f>C31+D31-E31</f>
        <v>417407</v>
      </c>
      <c r="G31" s="44">
        <v>402801</v>
      </c>
      <c r="H31" s="51">
        <f>F31-G31</f>
        <v>14606</v>
      </c>
    </row>
    <row r="32" spans="1:8" ht="15.75" customHeight="1">
      <c r="A32" s="46"/>
      <c r="B32" s="43" t="s">
        <v>42</v>
      </c>
      <c r="C32" s="38"/>
      <c r="D32" s="38"/>
      <c r="E32" s="38"/>
      <c r="F32" s="50"/>
      <c r="G32" s="44">
        <v>42969</v>
      </c>
      <c r="H32" s="51"/>
    </row>
    <row r="33" spans="1:8" ht="15.75" customHeight="1">
      <c r="A33" s="47" t="s">
        <v>43</v>
      </c>
      <c r="B33" s="43" t="s">
        <v>22</v>
      </c>
      <c r="C33" s="38">
        <v>360055</v>
      </c>
      <c r="D33" s="38">
        <v>33</v>
      </c>
      <c r="E33" s="38">
        <v>0</v>
      </c>
      <c r="F33" s="50">
        <f>C33+D33-E33</f>
        <v>360088</v>
      </c>
      <c r="G33" s="44">
        <v>323674</v>
      </c>
      <c r="H33" s="51">
        <f>F33-G33</f>
        <v>36414</v>
      </c>
    </row>
    <row r="34" spans="1:8" ht="15.75" customHeight="1">
      <c r="A34" s="48"/>
      <c r="B34" s="43" t="s">
        <v>44</v>
      </c>
      <c r="C34" s="38"/>
      <c r="D34" s="38"/>
      <c r="E34" s="38"/>
      <c r="F34" s="50"/>
      <c r="G34" s="44">
        <v>61871</v>
      </c>
      <c r="H34" s="51"/>
    </row>
    <row r="35" spans="1:8" ht="15.75" customHeight="1">
      <c r="A35" s="42" t="s">
        <v>45</v>
      </c>
      <c r="B35" s="43" t="s">
        <v>22</v>
      </c>
      <c r="C35" s="38">
        <v>148450</v>
      </c>
      <c r="D35" s="38">
        <v>115</v>
      </c>
      <c r="E35" s="38">
        <v>1</v>
      </c>
      <c r="F35" s="50">
        <f>C35+D35-E35</f>
        <v>148564</v>
      </c>
      <c r="G35" s="44">
        <v>153385</v>
      </c>
      <c r="H35" s="51">
        <f>F35-G35</f>
        <v>-4821</v>
      </c>
    </row>
    <row r="36" spans="1:8" ht="15.75" customHeight="1">
      <c r="A36" s="46"/>
      <c r="B36" s="43" t="s">
        <v>46</v>
      </c>
      <c r="C36" s="38"/>
      <c r="D36" s="38"/>
      <c r="E36" s="38"/>
      <c r="F36" s="50"/>
      <c r="G36" s="44">
        <v>29806</v>
      </c>
      <c r="H36" s="51"/>
    </row>
    <row r="37" spans="1:8" ht="15.75" customHeight="1">
      <c r="A37" s="42" t="s">
        <v>47</v>
      </c>
      <c r="B37" s="43" t="s">
        <v>22</v>
      </c>
      <c r="C37" s="38">
        <v>187099</v>
      </c>
      <c r="D37" s="38">
        <v>44</v>
      </c>
      <c r="E37" s="38">
        <v>0</v>
      </c>
      <c r="F37" s="50">
        <f>C37+D37-E37</f>
        <v>187143</v>
      </c>
      <c r="G37" s="44">
        <v>203939</v>
      </c>
      <c r="H37" s="51">
        <f>F37-G37</f>
        <v>-16796</v>
      </c>
    </row>
    <row r="38" spans="1:8" ht="15.75" customHeight="1">
      <c r="A38" s="46"/>
      <c r="B38" s="43" t="s">
        <v>48</v>
      </c>
      <c r="C38" s="38"/>
      <c r="D38" s="38"/>
      <c r="E38" s="38"/>
      <c r="F38" s="50"/>
      <c r="G38" s="44">
        <v>28836</v>
      </c>
      <c r="H38" s="51"/>
    </row>
    <row r="39" spans="1:8" ht="15.75" customHeight="1">
      <c r="A39" s="43" t="s">
        <v>49</v>
      </c>
      <c r="B39" s="43" t="s">
        <v>49</v>
      </c>
      <c r="C39" s="38">
        <v>90559</v>
      </c>
      <c r="D39" s="38">
        <v>12</v>
      </c>
      <c r="E39" s="38">
        <v>6</v>
      </c>
      <c r="F39" s="50">
        <f>C39+D39-E39</f>
        <v>90565</v>
      </c>
      <c r="G39" s="44">
        <v>81277</v>
      </c>
      <c r="H39" s="51">
        <f>F39-G39</f>
        <v>9288</v>
      </c>
    </row>
    <row r="40" spans="1:8" ht="15.75" customHeight="1">
      <c r="A40" s="43" t="s">
        <v>50</v>
      </c>
      <c r="B40" s="43" t="s">
        <v>22</v>
      </c>
      <c r="C40" s="38">
        <v>152480</v>
      </c>
      <c r="D40" s="38">
        <v>375</v>
      </c>
      <c r="E40" s="38">
        <v>2</v>
      </c>
      <c r="F40" s="50">
        <f>C40+D40-E40</f>
        <v>152853</v>
      </c>
      <c r="G40" s="44">
        <v>157496</v>
      </c>
      <c r="H40" s="51">
        <f>F40-G40</f>
        <v>-4643</v>
      </c>
    </row>
    <row r="41" spans="1:8" ht="15.75" customHeight="1">
      <c r="A41" s="42" t="s">
        <v>51</v>
      </c>
      <c r="B41" s="43" t="s">
        <v>17</v>
      </c>
      <c r="C41" s="38">
        <v>248464</v>
      </c>
      <c r="D41" s="38">
        <v>243</v>
      </c>
      <c r="E41" s="38">
        <v>4</v>
      </c>
      <c r="F41" s="50">
        <f>C41+D41-E41</f>
        <v>248703</v>
      </c>
      <c r="G41" s="44">
        <v>233616</v>
      </c>
      <c r="H41" s="51">
        <f>F41-G41</f>
        <v>15087</v>
      </c>
    </row>
    <row r="42" spans="1:8" ht="15.75" customHeight="1">
      <c r="A42" s="45"/>
      <c r="B42" s="43" t="s">
        <v>52</v>
      </c>
      <c r="C42" s="38"/>
      <c r="D42" s="38"/>
      <c r="E42" s="38"/>
      <c r="F42" s="50"/>
      <c r="G42" s="44">
        <v>39199</v>
      </c>
      <c r="H42" s="51"/>
    </row>
    <row r="43" spans="1:8" ht="15.75" customHeight="1">
      <c r="A43" s="45"/>
      <c r="B43" s="43" t="s">
        <v>39</v>
      </c>
      <c r="C43" s="38"/>
      <c r="D43" s="38"/>
      <c r="E43" s="38"/>
      <c r="F43" s="50"/>
      <c r="G43" s="44">
        <v>14930</v>
      </c>
      <c r="H43" s="51"/>
    </row>
    <row r="44" spans="1:8" ht="15.75" customHeight="1">
      <c r="A44" s="45"/>
      <c r="B44" s="43" t="s">
        <v>53</v>
      </c>
      <c r="C44" s="38"/>
      <c r="D44" s="38"/>
      <c r="E44" s="38"/>
      <c r="F44" s="50"/>
      <c r="G44" s="44">
        <v>40962</v>
      </c>
      <c r="H44" s="51"/>
    </row>
    <row r="45" spans="1:8" ht="15.75" customHeight="1">
      <c r="A45" s="45"/>
      <c r="B45" s="43" t="s">
        <v>54</v>
      </c>
      <c r="C45" s="38"/>
      <c r="D45" s="38"/>
      <c r="E45" s="38"/>
      <c r="F45" s="50"/>
      <c r="G45" s="44">
        <v>61898</v>
      </c>
      <c r="H45" s="51"/>
    </row>
    <row r="46" spans="1:8" ht="15.75" customHeight="1">
      <c r="A46" s="45"/>
      <c r="B46" s="43" t="s">
        <v>55</v>
      </c>
      <c r="C46" s="38"/>
      <c r="D46" s="38"/>
      <c r="E46" s="38"/>
      <c r="F46" s="50"/>
      <c r="G46" s="44">
        <v>17120</v>
      </c>
      <c r="H46" s="51"/>
    </row>
    <row r="47" spans="1:8" ht="15.75" customHeight="1">
      <c r="A47" s="46"/>
      <c r="B47" s="43" t="s">
        <v>56</v>
      </c>
      <c r="C47" s="38"/>
      <c r="D47" s="38"/>
      <c r="E47" s="38"/>
      <c r="F47" s="50"/>
      <c r="G47" s="44">
        <v>45017</v>
      </c>
      <c r="H47" s="51"/>
    </row>
    <row r="48" spans="1:8" ht="15.75" customHeight="1">
      <c r="A48" s="42" t="s">
        <v>57</v>
      </c>
      <c r="B48" s="43" t="s">
        <v>22</v>
      </c>
      <c r="C48" s="38">
        <v>322053</v>
      </c>
      <c r="D48" s="49">
        <v>69</v>
      </c>
      <c r="E48" s="38">
        <v>2</v>
      </c>
      <c r="F48" s="50">
        <f>C48+D48-E48</f>
        <v>322120</v>
      </c>
      <c r="G48" s="44">
        <v>329069</v>
      </c>
      <c r="H48" s="51">
        <f>F48-G48</f>
        <v>-6949</v>
      </c>
    </row>
    <row r="49" spans="1:8" ht="15.75" customHeight="1">
      <c r="A49" s="45"/>
      <c r="B49" s="43" t="s">
        <v>58</v>
      </c>
      <c r="C49" s="38"/>
      <c r="D49" s="38"/>
      <c r="E49" s="38"/>
      <c r="F49" s="50"/>
      <c r="G49" s="44">
        <v>23725</v>
      </c>
      <c r="H49" s="51"/>
    </row>
    <row r="50" spans="1:8" ht="15.75" customHeight="1">
      <c r="A50" s="46"/>
      <c r="B50" s="43" t="s">
        <v>97</v>
      </c>
      <c r="C50" s="38"/>
      <c r="D50" s="38"/>
      <c r="E50" s="38"/>
      <c r="F50" s="50"/>
      <c r="G50" s="44">
        <v>62689</v>
      </c>
      <c r="H50" s="51"/>
    </row>
    <row r="51" spans="1:8" ht="15.75" customHeight="1">
      <c r="A51" s="47" t="s">
        <v>59</v>
      </c>
      <c r="B51" s="43" t="s">
        <v>17</v>
      </c>
      <c r="C51" s="38">
        <v>367027</v>
      </c>
      <c r="D51" s="38">
        <v>168</v>
      </c>
      <c r="E51" s="38">
        <v>6</v>
      </c>
      <c r="F51" s="50">
        <f>C51+D51-E51</f>
        <v>367189</v>
      </c>
      <c r="G51" s="44">
        <v>382368</v>
      </c>
      <c r="H51" s="51">
        <f>F51-G51</f>
        <v>-15179</v>
      </c>
    </row>
    <row r="52" spans="1:8" ht="15.75" customHeight="1">
      <c r="A52" s="48"/>
      <c r="B52" s="43" t="s">
        <v>60</v>
      </c>
      <c r="C52" s="38"/>
      <c r="D52" s="38"/>
      <c r="E52" s="38"/>
      <c r="F52" s="50"/>
      <c r="G52" s="44">
        <v>108363</v>
      </c>
      <c r="H52" s="51"/>
    </row>
    <row r="53" spans="1:8" ht="15.75" customHeight="1">
      <c r="A53" s="52"/>
      <c r="B53" s="43" t="s">
        <v>61</v>
      </c>
      <c r="C53" s="38"/>
      <c r="D53" s="38"/>
      <c r="E53" s="38"/>
      <c r="F53" s="50"/>
      <c r="G53" s="44">
        <v>29440</v>
      </c>
      <c r="H53" s="51"/>
    </row>
    <row r="54" spans="1:8" ht="15.75" customHeight="1">
      <c r="A54" s="42" t="s">
        <v>62</v>
      </c>
      <c r="B54" s="43" t="s">
        <v>22</v>
      </c>
      <c r="C54" s="38">
        <v>250973</v>
      </c>
      <c r="D54" s="49">
        <v>126</v>
      </c>
      <c r="E54" s="38">
        <v>11</v>
      </c>
      <c r="F54" s="50">
        <f>C54+D54-E54</f>
        <v>251088</v>
      </c>
      <c r="G54" s="44">
        <v>251853</v>
      </c>
      <c r="H54" s="51">
        <f>F54-G54</f>
        <v>-765</v>
      </c>
    </row>
    <row r="55" spans="1:8" ht="15.75" customHeight="1">
      <c r="A55" s="46"/>
      <c r="B55" s="43" t="s">
        <v>63</v>
      </c>
      <c r="C55" s="38"/>
      <c r="D55" s="38"/>
      <c r="E55" s="38"/>
      <c r="F55" s="50"/>
      <c r="G55" s="44">
        <v>64966</v>
      </c>
      <c r="H55" s="51"/>
    </row>
    <row r="56" spans="1:8" ht="15.75" customHeight="1">
      <c r="A56" s="47" t="s">
        <v>64</v>
      </c>
      <c r="B56" s="43" t="s">
        <v>22</v>
      </c>
      <c r="C56" s="38">
        <v>140833</v>
      </c>
      <c r="D56" s="38">
        <v>34</v>
      </c>
      <c r="E56" s="38">
        <v>2</v>
      </c>
      <c r="F56" s="50">
        <f>C56+D56-E56</f>
        <v>140865</v>
      </c>
      <c r="G56" s="44">
        <v>134610</v>
      </c>
      <c r="H56" s="51">
        <f>F56-G56</f>
        <v>6255</v>
      </c>
    </row>
    <row r="57" spans="1:8" ht="15.75" customHeight="1">
      <c r="A57" s="48"/>
      <c r="B57" s="43" t="s">
        <v>65</v>
      </c>
      <c r="C57" s="38"/>
      <c r="D57" s="38">
        <v>20</v>
      </c>
      <c r="E57" s="38">
        <v>1</v>
      </c>
      <c r="F57" s="50"/>
      <c r="G57" s="44">
        <v>28622</v>
      </c>
      <c r="H57" s="51"/>
    </row>
    <row r="58" spans="1:8" ht="15.75" customHeight="1">
      <c r="A58" s="42" t="s">
        <v>66</v>
      </c>
      <c r="B58" s="43" t="s">
        <v>22</v>
      </c>
      <c r="C58" s="38">
        <v>111815</v>
      </c>
      <c r="D58" s="38">
        <v>24</v>
      </c>
      <c r="E58" s="38">
        <v>2</v>
      </c>
      <c r="F58" s="50">
        <f>C58+D58-E58</f>
        <v>111837</v>
      </c>
      <c r="G58" s="44">
        <v>107959</v>
      </c>
      <c r="H58" s="51">
        <f>F58-G58</f>
        <v>3878</v>
      </c>
    </row>
    <row r="59" spans="1:8" ht="15.75" customHeight="1">
      <c r="A59" s="46"/>
      <c r="B59" s="43" t="s">
        <v>67</v>
      </c>
      <c r="C59" s="38"/>
      <c r="D59" s="38"/>
      <c r="E59" s="38"/>
      <c r="F59" s="50"/>
      <c r="G59" s="44">
        <v>35476</v>
      </c>
      <c r="H59" s="51"/>
    </row>
    <row r="60" spans="1:8" ht="15.75" customHeight="1">
      <c r="A60" s="42" t="s">
        <v>68</v>
      </c>
      <c r="B60" s="43" t="s">
        <v>22</v>
      </c>
      <c r="C60" s="38">
        <v>68620</v>
      </c>
      <c r="D60" s="38">
        <v>42</v>
      </c>
      <c r="E60" s="38">
        <v>3</v>
      </c>
      <c r="F60" s="50">
        <f>C60+D60-E60</f>
        <v>68659</v>
      </c>
      <c r="G60" s="44">
        <v>73760</v>
      </c>
      <c r="H60" s="51">
        <f>F60-G60</f>
        <v>-5101</v>
      </c>
    </row>
    <row r="61" spans="1:8" ht="15.75" customHeight="1">
      <c r="A61" s="46"/>
      <c r="B61" s="43" t="s">
        <v>69</v>
      </c>
      <c r="C61" s="38"/>
      <c r="D61" s="38"/>
      <c r="E61" s="38"/>
      <c r="F61" s="50"/>
      <c r="G61" s="44">
        <v>34539</v>
      </c>
      <c r="H61" s="51"/>
    </row>
    <row r="62" spans="1:8" ht="15.75" customHeight="1">
      <c r="A62" s="47" t="s">
        <v>70</v>
      </c>
      <c r="B62" s="43" t="s">
        <v>22</v>
      </c>
      <c r="C62" s="38">
        <v>25914</v>
      </c>
      <c r="D62" s="38">
        <v>34</v>
      </c>
      <c r="E62" s="38">
        <v>2</v>
      </c>
      <c r="F62" s="50">
        <f>C62+D62-E62</f>
        <v>25946</v>
      </c>
      <c r="G62" s="44">
        <v>28297</v>
      </c>
      <c r="H62" s="51">
        <f>F62-G62</f>
        <v>-2351</v>
      </c>
    </row>
    <row r="63" spans="1:8" ht="15.75" customHeight="1">
      <c r="A63" s="48"/>
      <c r="B63" s="43" t="s">
        <v>71</v>
      </c>
      <c r="C63" s="38"/>
      <c r="D63" s="38"/>
      <c r="E63" s="38"/>
      <c r="F63" s="50"/>
      <c r="G63" s="44">
        <v>16328</v>
      </c>
      <c r="H63" s="51"/>
    </row>
    <row r="64" spans="1:8" ht="15.75" customHeight="1">
      <c r="A64" s="42" t="s">
        <v>72</v>
      </c>
      <c r="B64" s="43" t="s">
        <v>17</v>
      </c>
      <c r="C64" s="38">
        <v>830582</v>
      </c>
      <c r="D64" s="38">
        <v>531</v>
      </c>
      <c r="E64" s="38">
        <v>34</v>
      </c>
      <c r="F64" s="50">
        <f>C64+D64-E64</f>
        <v>831079</v>
      </c>
      <c r="G64" s="44">
        <v>895049</v>
      </c>
      <c r="H64" s="51">
        <f>F64-G64</f>
        <v>-63970</v>
      </c>
    </row>
    <row r="65" spans="1:8" ht="15.75" customHeight="1">
      <c r="A65" s="45"/>
      <c r="B65" s="43" t="s">
        <v>98</v>
      </c>
      <c r="C65" s="38"/>
      <c r="D65" s="38">
        <v>13</v>
      </c>
      <c r="E65" s="38">
        <v>0</v>
      </c>
      <c r="F65" s="50"/>
      <c r="G65" s="44">
        <v>70837</v>
      </c>
      <c r="H65" s="51"/>
    </row>
    <row r="66" spans="1:8" ht="15.75" customHeight="1">
      <c r="A66" s="45"/>
      <c r="B66" s="43" t="s">
        <v>20</v>
      </c>
      <c r="C66" s="38"/>
      <c r="D66" s="38">
        <v>2</v>
      </c>
      <c r="E66" s="38">
        <v>0</v>
      </c>
      <c r="F66" s="50"/>
      <c r="G66" s="44">
        <v>82883</v>
      </c>
      <c r="H66" s="51"/>
    </row>
    <row r="67" spans="1:8" ht="15.75" customHeight="1">
      <c r="A67" s="45"/>
      <c r="B67" s="43" t="s">
        <v>99</v>
      </c>
      <c r="C67" s="38"/>
      <c r="D67" s="38">
        <v>27</v>
      </c>
      <c r="E67" s="38">
        <v>20</v>
      </c>
      <c r="F67" s="50"/>
      <c r="G67" s="44">
        <v>110390</v>
      </c>
      <c r="H67" s="51"/>
    </row>
    <row r="68" spans="1:8" ht="15.75" customHeight="1">
      <c r="A68" s="45"/>
      <c r="B68" s="43" t="s">
        <v>18</v>
      </c>
      <c r="C68" s="38"/>
      <c r="D68" s="38">
        <v>14</v>
      </c>
      <c r="E68" s="38">
        <v>1</v>
      </c>
      <c r="F68" s="50"/>
      <c r="G68" s="44">
        <v>80897</v>
      </c>
      <c r="H68" s="51"/>
    </row>
    <row r="69" spans="1:8" ht="15.75" customHeight="1">
      <c r="A69" s="45"/>
      <c r="B69" s="43" t="s">
        <v>100</v>
      </c>
      <c r="C69" s="38"/>
      <c r="D69" s="38">
        <v>8</v>
      </c>
      <c r="E69" s="38">
        <v>8</v>
      </c>
      <c r="F69" s="50"/>
      <c r="G69" s="44">
        <v>57923</v>
      </c>
      <c r="H69" s="51"/>
    </row>
    <row r="70" spans="1:8" ht="15.75" customHeight="1">
      <c r="A70" s="45"/>
      <c r="B70" s="43" t="s">
        <v>101</v>
      </c>
      <c r="C70" s="38"/>
      <c r="D70" s="38">
        <v>5</v>
      </c>
      <c r="E70" s="38">
        <v>3</v>
      </c>
      <c r="F70" s="50"/>
      <c r="G70" s="44">
        <v>43305</v>
      </c>
      <c r="H70" s="51"/>
    </row>
    <row r="71" spans="1:8" ht="15.75" customHeight="1">
      <c r="A71" s="45"/>
      <c r="B71" s="43" t="s">
        <v>102</v>
      </c>
      <c r="C71" s="38"/>
      <c r="D71" s="38">
        <v>0</v>
      </c>
      <c r="E71" s="38">
        <v>0</v>
      </c>
      <c r="F71" s="50"/>
      <c r="G71" s="44">
        <v>70270</v>
      </c>
      <c r="H71" s="51"/>
    </row>
    <row r="72" spans="1:8" ht="15.75" customHeight="1">
      <c r="A72" s="45"/>
      <c r="B72" s="43" t="s">
        <v>73</v>
      </c>
      <c r="C72" s="38"/>
      <c r="D72" s="38">
        <v>64</v>
      </c>
      <c r="E72" s="38">
        <v>0</v>
      </c>
      <c r="F72" s="50"/>
      <c r="G72" s="44">
        <v>87006</v>
      </c>
      <c r="H72" s="51"/>
    </row>
    <row r="73" spans="1:8" ht="15.75" customHeight="1">
      <c r="A73" s="45"/>
      <c r="B73" s="43" t="s">
        <v>74</v>
      </c>
      <c r="C73" s="38"/>
      <c r="D73" s="38">
        <v>0</v>
      </c>
      <c r="E73" s="38">
        <v>0</v>
      </c>
      <c r="F73" s="50"/>
      <c r="G73" s="44">
        <v>36796</v>
      </c>
      <c r="H73" s="51"/>
    </row>
    <row r="74" spans="1:8" ht="15.75" customHeight="1">
      <c r="A74" s="45"/>
      <c r="B74" s="43" t="s">
        <v>75</v>
      </c>
      <c r="C74" s="38"/>
      <c r="D74" s="38">
        <v>123</v>
      </c>
      <c r="E74" s="38">
        <v>0</v>
      </c>
      <c r="F74" s="50"/>
      <c r="G74" s="44">
        <v>83201</v>
      </c>
      <c r="H74" s="51"/>
    </row>
    <row r="75" spans="1:8" ht="15.75" customHeight="1">
      <c r="A75" s="45"/>
      <c r="B75" s="43" t="s">
        <v>103</v>
      </c>
      <c r="C75" s="38"/>
      <c r="D75" s="38">
        <v>219</v>
      </c>
      <c r="E75" s="38">
        <v>1</v>
      </c>
      <c r="F75" s="50"/>
      <c r="G75" s="44">
        <v>92031</v>
      </c>
      <c r="H75" s="51"/>
    </row>
    <row r="76" spans="1:8" ht="15.75" customHeight="1">
      <c r="A76" s="46"/>
      <c r="B76" s="43" t="s">
        <v>104</v>
      </c>
      <c r="C76" s="38"/>
      <c r="D76" s="38">
        <v>56</v>
      </c>
      <c r="E76" s="38">
        <v>1</v>
      </c>
      <c r="F76" s="50"/>
      <c r="G76" s="44">
        <v>79510</v>
      </c>
      <c r="H76" s="51"/>
    </row>
    <row r="77" spans="1:8" ht="15.75" customHeight="1">
      <c r="A77" s="53" t="s">
        <v>76</v>
      </c>
      <c r="B77" s="43" t="s">
        <v>17</v>
      </c>
      <c r="C77" s="38">
        <v>503987</v>
      </c>
      <c r="D77" s="38">
        <v>276</v>
      </c>
      <c r="E77" s="38">
        <v>16</v>
      </c>
      <c r="F77" s="50">
        <f>C77+D77-E77</f>
        <v>504247</v>
      </c>
      <c r="G77" s="38">
        <v>507354</v>
      </c>
      <c r="H77" s="51">
        <f>F77-G77</f>
        <v>-3107</v>
      </c>
    </row>
    <row r="78" spans="1:8" ht="15.75" customHeight="1">
      <c r="A78" s="45"/>
      <c r="B78" s="43" t="s">
        <v>77</v>
      </c>
      <c r="C78" s="38"/>
      <c r="D78" s="38">
        <v>0</v>
      </c>
      <c r="E78" s="38">
        <v>2</v>
      </c>
      <c r="F78" s="50"/>
      <c r="G78" s="44">
        <v>11167</v>
      </c>
      <c r="H78" s="51"/>
    </row>
    <row r="79" spans="1:8" ht="15.75" customHeight="1">
      <c r="A79" s="45"/>
      <c r="B79" s="43" t="s">
        <v>78</v>
      </c>
      <c r="C79" s="38"/>
      <c r="D79" s="38">
        <v>46</v>
      </c>
      <c r="E79" s="38">
        <v>3</v>
      </c>
      <c r="F79" s="50"/>
      <c r="G79" s="44">
        <v>35767</v>
      </c>
      <c r="H79" s="51"/>
    </row>
    <row r="80" spans="1:8" ht="15.75" customHeight="1">
      <c r="A80" s="45"/>
      <c r="B80" s="43" t="s">
        <v>79</v>
      </c>
      <c r="C80" s="38"/>
      <c r="D80" s="38">
        <v>21</v>
      </c>
      <c r="E80" s="38">
        <v>1</v>
      </c>
      <c r="F80" s="50"/>
      <c r="G80" s="44">
        <v>60141</v>
      </c>
      <c r="H80" s="51"/>
    </row>
    <row r="81" spans="1:8" ht="15.75" customHeight="1">
      <c r="A81" s="45"/>
      <c r="B81" s="43" t="s">
        <v>80</v>
      </c>
      <c r="C81" s="38"/>
      <c r="D81" s="38">
        <v>25</v>
      </c>
      <c r="E81" s="38">
        <v>0</v>
      </c>
      <c r="F81" s="50"/>
      <c r="G81" s="44">
        <v>49650</v>
      </c>
      <c r="H81" s="51"/>
    </row>
    <row r="82" spans="1:8" ht="15.75" customHeight="1">
      <c r="A82" s="45"/>
      <c r="B82" s="43" t="s">
        <v>81</v>
      </c>
      <c r="C82" s="38"/>
      <c r="D82" s="38">
        <v>152</v>
      </c>
      <c r="E82" s="38">
        <v>4</v>
      </c>
      <c r="F82" s="50"/>
      <c r="G82" s="44">
        <v>116923</v>
      </c>
      <c r="H82" s="51"/>
    </row>
    <row r="83" spans="1:8" ht="15.75" customHeight="1">
      <c r="A83" s="45"/>
      <c r="B83" s="43" t="s">
        <v>82</v>
      </c>
      <c r="C83" s="38"/>
      <c r="D83" s="38">
        <v>0</v>
      </c>
      <c r="E83" s="38">
        <v>0</v>
      </c>
      <c r="F83" s="50"/>
      <c r="G83" s="44">
        <v>22077</v>
      </c>
      <c r="H83" s="51"/>
    </row>
    <row r="84" spans="1:8" ht="15.75" customHeight="1">
      <c r="A84" s="45"/>
      <c r="B84" s="43" t="s">
        <v>83</v>
      </c>
      <c r="C84" s="38"/>
      <c r="D84" s="38">
        <v>1</v>
      </c>
      <c r="E84" s="38">
        <v>1</v>
      </c>
      <c r="F84" s="50"/>
      <c r="G84" s="44">
        <v>11999</v>
      </c>
      <c r="H84" s="51"/>
    </row>
    <row r="85" spans="1:8" ht="15.75" customHeight="1">
      <c r="A85" s="45"/>
      <c r="B85" s="43" t="s">
        <v>84</v>
      </c>
      <c r="C85" s="38"/>
      <c r="D85" s="38">
        <v>1</v>
      </c>
      <c r="E85" s="38">
        <v>3</v>
      </c>
      <c r="F85" s="50"/>
      <c r="G85" s="44">
        <v>67499</v>
      </c>
      <c r="H85" s="51"/>
    </row>
    <row r="86" spans="1:8" ht="15.75" customHeight="1">
      <c r="A86" s="45"/>
      <c r="B86" s="43" t="s">
        <v>85</v>
      </c>
      <c r="C86" s="38"/>
      <c r="D86" s="38">
        <v>4</v>
      </c>
      <c r="E86" s="38">
        <v>2</v>
      </c>
      <c r="F86" s="50"/>
      <c r="G86" s="44">
        <v>67766</v>
      </c>
      <c r="H86" s="51"/>
    </row>
    <row r="87" spans="1:8" ht="15.75" customHeight="1">
      <c r="A87" s="45"/>
      <c r="B87" s="43" t="s">
        <v>86</v>
      </c>
      <c r="C87" s="38"/>
      <c r="D87" s="38">
        <v>0</v>
      </c>
      <c r="E87" s="38">
        <v>0</v>
      </c>
      <c r="F87" s="50"/>
      <c r="G87" s="44">
        <v>10812</v>
      </c>
      <c r="H87" s="51"/>
    </row>
    <row r="88" spans="1:8" ht="15.75" customHeight="1">
      <c r="A88" s="45"/>
      <c r="B88" s="42" t="s">
        <v>87</v>
      </c>
      <c r="C88" s="38"/>
      <c r="D88" s="38">
        <v>26</v>
      </c>
      <c r="E88" s="38">
        <v>0</v>
      </c>
      <c r="F88" s="50"/>
      <c r="G88" s="44">
        <v>53553</v>
      </c>
      <c r="H88" s="51"/>
    </row>
    <row r="89" spans="1:8" ht="15.75" customHeight="1">
      <c r="A89" s="72" t="s">
        <v>88</v>
      </c>
      <c r="B89" s="73"/>
      <c r="C89" s="38"/>
      <c r="D89" s="54" t="s">
        <v>89</v>
      </c>
      <c r="E89" s="54" t="s">
        <v>89</v>
      </c>
      <c r="F89" s="50"/>
      <c r="G89" s="55" t="s">
        <v>90</v>
      </c>
      <c r="H89" s="51"/>
    </row>
    <row r="90" spans="1:8" ht="15.75" customHeight="1">
      <c r="A90" s="72" t="s">
        <v>91</v>
      </c>
      <c r="B90" s="73"/>
      <c r="C90" s="38"/>
      <c r="D90" s="54" t="s">
        <v>92</v>
      </c>
      <c r="E90" s="54" t="s">
        <v>92</v>
      </c>
      <c r="F90" s="50"/>
      <c r="G90" s="55" t="s">
        <v>90</v>
      </c>
      <c r="H90" s="51"/>
    </row>
    <row r="91" spans="1:8" ht="15.75" customHeight="1">
      <c r="A91" s="72" t="s">
        <v>93</v>
      </c>
      <c r="B91" s="73"/>
      <c r="C91" s="38"/>
      <c r="D91" s="54" t="s">
        <v>92</v>
      </c>
      <c r="E91" s="54" t="s">
        <v>92</v>
      </c>
      <c r="F91" s="50"/>
      <c r="G91" s="55" t="s">
        <v>90</v>
      </c>
      <c r="H91" s="51"/>
    </row>
  </sheetData>
  <mergeCells count="4">
    <mergeCell ref="A89:B89"/>
    <mergeCell ref="A90:B90"/>
    <mergeCell ref="A91:B91"/>
    <mergeCell ref="A3:B5"/>
  </mergeCells>
  <printOptions/>
  <pageMargins left="0.9448818897637796" right="0.7480314960629921" top="0.9448818897637796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6" sqref="H6"/>
    </sheetView>
  </sheetViews>
  <sheetFormatPr defaultColWidth="9.00390625" defaultRowHeight="16.5"/>
  <cols>
    <col min="1" max="1" width="7.25390625" style="21" customWidth="1"/>
    <col min="2" max="2" width="9.625" style="21" customWidth="1"/>
    <col min="3" max="3" width="11.125" style="21" customWidth="1"/>
    <col min="4" max="4" width="13.50390625" style="21" customWidth="1"/>
    <col min="5" max="5" width="9.25390625" style="21" customWidth="1"/>
    <col min="6" max="6" width="11.75390625" style="21" customWidth="1"/>
    <col min="7" max="7" width="11.00390625" style="21" customWidth="1"/>
    <col min="8" max="8" width="10.00390625" style="21" customWidth="1"/>
    <col min="9" max="16384" width="9.00390625" style="21" customWidth="1"/>
  </cols>
  <sheetData>
    <row r="1" spans="1:5" ht="21" customHeight="1">
      <c r="A1" s="92" t="s">
        <v>127</v>
      </c>
      <c r="B1" s="93"/>
      <c r="C1" s="93"/>
      <c r="D1" s="93"/>
      <c r="E1" s="93"/>
    </row>
    <row r="2" spans="1:8" ht="16.5">
      <c r="A2" s="94" t="s">
        <v>126</v>
      </c>
      <c r="B2" s="95"/>
      <c r="C2" s="95"/>
      <c r="D2" s="95"/>
      <c r="E2" s="95"/>
      <c r="H2" s="23" t="s">
        <v>106</v>
      </c>
    </row>
    <row r="3" spans="1:8" ht="15.75" customHeight="1">
      <c r="A3" s="96" t="s">
        <v>113</v>
      </c>
      <c r="B3" s="97"/>
      <c r="C3" s="56" t="s">
        <v>95</v>
      </c>
      <c r="D3" s="27" t="s">
        <v>0</v>
      </c>
      <c r="E3" s="57" t="s">
        <v>1</v>
      </c>
      <c r="F3" s="27" t="s">
        <v>1</v>
      </c>
      <c r="G3" s="57" t="s">
        <v>2</v>
      </c>
      <c r="H3" s="27" t="s">
        <v>3</v>
      </c>
    </row>
    <row r="4" spans="1:8" ht="15.75" customHeight="1">
      <c r="A4" s="98"/>
      <c r="B4" s="99"/>
      <c r="C4" s="58" t="s">
        <v>4</v>
      </c>
      <c r="D4" s="31" t="s">
        <v>5</v>
      </c>
      <c r="E4" s="59" t="s">
        <v>6</v>
      </c>
      <c r="F4" s="31" t="s">
        <v>4</v>
      </c>
      <c r="G4" s="59" t="s">
        <v>7</v>
      </c>
      <c r="H4" s="31" t="s">
        <v>8</v>
      </c>
    </row>
    <row r="5" spans="1:8" ht="15.75" customHeight="1">
      <c r="A5" s="100"/>
      <c r="B5" s="101"/>
      <c r="C5" s="60" t="s">
        <v>96</v>
      </c>
      <c r="D5" s="35" t="s">
        <v>9</v>
      </c>
      <c r="E5" s="61" t="s">
        <v>10</v>
      </c>
      <c r="F5" s="35" t="s">
        <v>11</v>
      </c>
      <c r="G5" s="61" t="s">
        <v>12</v>
      </c>
      <c r="H5" s="35" t="s">
        <v>13</v>
      </c>
    </row>
    <row r="6" spans="1:8" ht="15.75" customHeight="1">
      <c r="A6" s="62" t="s">
        <v>14</v>
      </c>
      <c r="B6" s="51"/>
      <c r="C6" s="39">
        <f>'九月'!F6</f>
        <v>7073622</v>
      </c>
      <c r="D6" s="39">
        <f>D7+D64+D77</f>
        <v>3469</v>
      </c>
      <c r="E6" s="39">
        <f>E7+E64+E77</f>
        <v>94</v>
      </c>
      <c r="F6" s="39">
        <f>C6+D6-E6</f>
        <v>7076997</v>
      </c>
      <c r="G6" s="39">
        <f>G7+G64+G77</f>
        <v>6884934</v>
      </c>
      <c r="H6" s="39">
        <f>F6-G6</f>
        <v>192063</v>
      </c>
    </row>
    <row r="7" spans="1:8" ht="15.75" customHeight="1">
      <c r="A7" s="63"/>
      <c r="B7" s="64" t="s">
        <v>15</v>
      </c>
      <c r="C7" s="39">
        <f>'九月'!F7</f>
        <v>5732633</v>
      </c>
      <c r="D7" s="39">
        <f>D8+D12+D19+D23+D24+D25+D27+D31+D33+D35+D37+D39+D40+D41+D48+D51+D54+D56+D58+D60+D62</f>
        <v>2711</v>
      </c>
      <c r="E7" s="39">
        <f>E8+E12+E19+E23+E24+E25+E27+E31+E33+E35+E37+E39+E40+E41+E48+E51+E54+E56+E58+E60+E62</f>
        <v>64</v>
      </c>
      <c r="F7" s="39">
        <f>C7+D7-E7</f>
        <v>5735280</v>
      </c>
      <c r="G7" s="39">
        <f>G8+G12+G19+G23+G24+G25+G27+G31+G33+G35+G37+G39+G40+G41+G48+G51+G54+G56+G58+G60+G62</f>
        <v>5461224</v>
      </c>
      <c r="H7" s="39">
        <f>F7-G7</f>
        <v>274056</v>
      </c>
    </row>
    <row r="8" spans="1:8" ht="15.75" customHeight="1">
      <c r="A8" s="65" t="s">
        <v>16</v>
      </c>
      <c r="B8" s="66" t="s">
        <v>17</v>
      </c>
      <c r="C8" s="39">
        <f>'九月'!F8</f>
        <v>149292</v>
      </c>
      <c r="D8" s="39">
        <v>7</v>
      </c>
      <c r="E8" s="39">
        <v>0</v>
      </c>
      <c r="F8" s="39">
        <f>C8+D8-E8</f>
        <v>149299</v>
      </c>
      <c r="G8" s="39">
        <v>134118</v>
      </c>
      <c r="H8" s="39">
        <f>F8-G8</f>
        <v>15181</v>
      </c>
    </row>
    <row r="9" spans="1:8" ht="15.75" customHeight="1">
      <c r="A9" s="67"/>
      <c r="B9" s="66" t="s">
        <v>18</v>
      </c>
      <c r="C9" s="39">
        <f>'九月'!F9</f>
        <v>0</v>
      </c>
      <c r="D9" s="39">
        <v>0</v>
      </c>
      <c r="E9" s="39">
        <v>0</v>
      </c>
      <c r="F9" s="39"/>
      <c r="G9" s="39">
        <v>18201</v>
      </c>
      <c r="H9" s="39"/>
    </row>
    <row r="10" spans="1:8" ht="15.75" customHeight="1">
      <c r="A10" s="67"/>
      <c r="B10" s="66" t="s">
        <v>19</v>
      </c>
      <c r="C10" s="39">
        <f>'九月'!F10</f>
        <v>0</v>
      </c>
      <c r="D10" s="39">
        <v>0</v>
      </c>
      <c r="E10" s="39">
        <v>0</v>
      </c>
      <c r="F10" s="39"/>
      <c r="G10" s="39">
        <v>20306</v>
      </c>
      <c r="H10" s="39"/>
    </row>
    <row r="11" spans="1:8" ht="15.75" customHeight="1">
      <c r="A11" s="68"/>
      <c r="B11" s="66" t="s">
        <v>20</v>
      </c>
      <c r="C11" s="39">
        <f>'九月'!F11</f>
        <v>0</v>
      </c>
      <c r="D11" s="39">
        <v>1</v>
      </c>
      <c r="E11" s="39">
        <v>0</v>
      </c>
      <c r="F11" s="39"/>
      <c r="G11" s="39">
        <v>18171</v>
      </c>
      <c r="H11" s="39"/>
    </row>
    <row r="12" spans="1:8" ht="15.75" customHeight="1">
      <c r="A12" s="69" t="s">
        <v>21</v>
      </c>
      <c r="B12" s="66" t="s">
        <v>22</v>
      </c>
      <c r="C12" s="39">
        <f>'九月'!F12</f>
        <v>1300162</v>
      </c>
      <c r="D12" s="39">
        <v>343</v>
      </c>
      <c r="E12" s="39">
        <v>2</v>
      </c>
      <c r="F12" s="39">
        <f>C12+D12-E12</f>
        <v>1300503</v>
      </c>
      <c r="G12" s="39">
        <v>1186498</v>
      </c>
      <c r="H12" s="39">
        <f>F12-G12</f>
        <v>114005</v>
      </c>
    </row>
    <row r="13" spans="1:8" ht="15.75" customHeight="1">
      <c r="A13" s="70"/>
      <c r="B13" s="66" t="s">
        <v>23</v>
      </c>
      <c r="C13" s="39">
        <f>'九月'!F13</f>
        <v>0</v>
      </c>
      <c r="D13" s="39">
        <v>121</v>
      </c>
      <c r="E13" s="39">
        <v>0</v>
      </c>
      <c r="F13" s="39"/>
      <c r="G13" s="39">
        <v>168405</v>
      </c>
      <c r="H13" s="39"/>
    </row>
    <row r="14" spans="1:8" ht="15.75" customHeight="1">
      <c r="A14" s="70"/>
      <c r="B14" s="66" t="s">
        <v>24</v>
      </c>
      <c r="C14" s="39">
        <f>'九月'!F14</f>
        <v>0</v>
      </c>
      <c r="D14" s="39">
        <v>0</v>
      </c>
      <c r="E14" s="39">
        <v>0</v>
      </c>
      <c r="F14" s="39"/>
      <c r="G14" s="39">
        <v>122249</v>
      </c>
      <c r="H14" s="39"/>
    </row>
    <row r="15" spans="1:8" ht="15.75" customHeight="1">
      <c r="A15" s="70"/>
      <c r="B15" s="66" t="s">
        <v>25</v>
      </c>
      <c r="C15" s="39">
        <f>'九月'!F15</f>
        <v>0</v>
      </c>
      <c r="D15" s="39">
        <v>23</v>
      </c>
      <c r="E15" s="39">
        <v>0</v>
      </c>
      <c r="F15" s="39"/>
      <c r="G15" s="39">
        <v>138179</v>
      </c>
      <c r="H15" s="39"/>
    </row>
    <row r="16" spans="1:8" ht="15.75" customHeight="1">
      <c r="A16" s="70"/>
      <c r="B16" s="66" t="s">
        <v>26</v>
      </c>
      <c r="C16" s="39">
        <f>'九月'!F16</f>
        <v>0</v>
      </c>
      <c r="D16" s="39">
        <v>28</v>
      </c>
      <c r="E16" s="39">
        <v>0</v>
      </c>
      <c r="F16" s="39"/>
      <c r="G16" s="39">
        <v>82073</v>
      </c>
      <c r="H16" s="39"/>
    </row>
    <row r="17" spans="1:8" ht="15.75" customHeight="1">
      <c r="A17" s="70"/>
      <c r="B17" s="66" t="s">
        <v>27</v>
      </c>
      <c r="C17" s="39">
        <f>'九月'!F17</f>
        <v>0</v>
      </c>
      <c r="D17" s="39">
        <v>161</v>
      </c>
      <c r="E17" s="39">
        <v>2</v>
      </c>
      <c r="F17" s="39"/>
      <c r="G17" s="39">
        <v>100307</v>
      </c>
      <c r="H17" s="39"/>
    </row>
    <row r="18" spans="1:8" ht="15.75" customHeight="1">
      <c r="A18" s="70"/>
      <c r="B18" s="66" t="s">
        <v>28</v>
      </c>
      <c r="C18" s="39">
        <f>'九月'!F18</f>
        <v>0</v>
      </c>
      <c r="D18" s="39">
        <v>10</v>
      </c>
      <c r="E18" s="39">
        <v>0</v>
      </c>
      <c r="F18" s="39"/>
      <c r="G18" s="39">
        <v>116271</v>
      </c>
      <c r="H18" s="39"/>
    </row>
    <row r="19" spans="1:8" ht="15.75" customHeight="1">
      <c r="A19" s="65" t="s">
        <v>29</v>
      </c>
      <c r="B19" s="66" t="s">
        <v>22</v>
      </c>
      <c r="C19" s="39">
        <f>'九月'!F19</f>
        <v>588398</v>
      </c>
      <c r="D19" s="39">
        <v>525</v>
      </c>
      <c r="E19" s="39">
        <v>0</v>
      </c>
      <c r="F19" s="39">
        <f>C19+D19-E19</f>
        <v>588923</v>
      </c>
      <c r="G19" s="39">
        <v>535041</v>
      </c>
      <c r="H19" s="39">
        <f>F19-G19</f>
        <v>53882</v>
      </c>
    </row>
    <row r="20" spans="1:8" ht="15.75" customHeight="1">
      <c r="A20" s="67"/>
      <c r="B20" s="66" t="s">
        <v>30</v>
      </c>
      <c r="C20" s="39">
        <f>'九月'!F20</f>
        <v>0</v>
      </c>
      <c r="D20" s="39"/>
      <c r="E20" s="39"/>
      <c r="F20" s="39"/>
      <c r="G20" s="39">
        <v>110267</v>
      </c>
      <c r="H20" s="39"/>
    </row>
    <row r="21" spans="1:8" ht="15.75" customHeight="1">
      <c r="A21" s="67"/>
      <c r="B21" s="66" t="s">
        <v>31</v>
      </c>
      <c r="C21" s="39">
        <f>'九月'!F21</f>
        <v>0</v>
      </c>
      <c r="D21" s="39"/>
      <c r="E21" s="39"/>
      <c r="F21" s="39"/>
      <c r="G21" s="39">
        <v>102010</v>
      </c>
      <c r="H21" s="39"/>
    </row>
    <row r="22" spans="1:8" ht="15.75" customHeight="1">
      <c r="A22" s="68"/>
      <c r="B22" s="66" t="s">
        <v>32</v>
      </c>
      <c r="C22" s="39">
        <f>'九月'!F22</f>
        <v>0</v>
      </c>
      <c r="D22" s="39"/>
      <c r="E22" s="39"/>
      <c r="F22" s="39"/>
      <c r="G22" s="39">
        <v>38532</v>
      </c>
      <c r="H22" s="39"/>
    </row>
    <row r="23" spans="1:8" ht="15.75" customHeight="1">
      <c r="A23" s="69" t="s">
        <v>33</v>
      </c>
      <c r="B23" s="66" t="s">
        <v>33</v>
      </c>
      <c r="C23" s="39">
        <f>'九月'!F23</f>
        <v>129490</v>
      </c>
      <c r="D23" s="39">
        <v>52</v>
      </c>
      <c r="E23" s="39">
        <v>5</v>
      </c>
      <c r="F23" s="39">
        <f>C23+D23-E23</f>
        <v>129537</v>
      </c>
      <c r="G23" s="39">
        <v>118035</v>
      </c>
      <c r="H23" s="39">
        <f>F23-G23</f>
        <v>11502</v>
      </c>
    </row>
    <row r="24" spans="1:8" ht="15.75" customHeight="1">
      <c r="A24" s="66" t="s">
        <v>34</v>
      </c>
      <c r="B24" s="66" t="s">
        <v>34</v>
      </c>
      <c r="C24" s="39">
        <f>'九月'!F24</f>
        <v>120888</v>
      </c>
      <c r="D24" s="39">
        <v>72</v>
      </c>
      <c r="E24" s="39">
        <v>0</v>
      </c>
      <c r="F24" s="39">
        <f>C24+D24-E24</f>
        <v>120960</v>
      </c>
      <c r="G24" s="39">
        <v>122668</v>
      </c>
      <c r="H24" s="39">
        <f>F24-G24</f>
        <v>-1708</v>
      </c>
    </row>
    <row r="25" spans="1:8" ht="15.75" customHeight="1">
      <c r="A25" s="69" t="s">
        <v>35</v>
      </c>
      <c r="B25" s="66" t="s">
        <v>22</v>
      </c>
      <c r="C25" s="39">
        <f>'九月'!F25</f>
        <v>146080</v>
      </c>
      <c r="D25" s="39">
        <v>74</v>
      </c>
      <c r="E25" s="39">
        <v>11</v>
      </c>
      <c r="F25" s="39">
        <f>C25+D25-E25</f>
        <v>146143</v>
      </c>
      <c r="G25" s="39">
        <v>150432</v>
      </c>
      <c r="H25" s="39">
        <f>F25-G25</f>
        <v>-4289</v>
      </c>
    </row>
    <row r="26" spans="1:8" ht="15.75" customHeight="1">
      <c r="A26" s="70"/>
      <c r="B26" s="66" t="s">
        <v>36</v>
      </c>
      <c r="C26" s="39">
        <f>'九月'!F26</f>
        <v>0</v>
      </c>
      <c r="D26" s="39"/>
      <c r="E26" s="39"/>
      <c r="F26" s="39"/>
      <c r="G26" s="39">
        <v>26116</v>
      </c>
      <c r="H26" s="39"/>
    </row>
    <row r="27" spans="1:8" ht="15.75" customHeight="1">
      <c r="A27" s="65" t="s">
        <v>37</v>
      </c>
      <c r="B27" s="66" t="s">
        <v>17</v>
      </c>
      <c r="C27" s="39">
        <f>'九月'!F27</f>
        <v>398019</v>
      </c>
      <c r="D27" s="39">
        <v>398</v>
      </c>
      <c r="E27" s="39">
        <v>10</v>
      </c>
      <c r="F27" s="39">
        <f>C27+D27-E27</f>
        <v>398407</v>
      </c>
      <c r="G27" s="39">
        <v>323672</v>
      </c>
      <c r="H27" s="39">
        <f>F27-G27</f>
        <v>74735</v>
      </c>
    </row>
    <row r="28" spans="1:8" ht="15.75" customHeight="1">
      <c r="A28" s="67"/>
      <c r="B28" s="66" t="s">
        <v>38</v>
      </c>
      <c r="C28" s="39">
        <f>'九月'!F28</f>
        <v>0</v>
      </c>
      <c r="D28" s="39"/>
      <c r="E28" s="39"/>
      <c r="F28" s="39"/>
      <c r="G28" s="39">
        <v>69786</v>
      </c>
      <c r="H28" s="39"/>
    </row>
    <row r="29" spans="1:8" ht="15.75" customHeight="1">
      <c r="A29" s="67"/>
      <c r="B29" s="66" t="s">
        <v>39</v>
      </c>
      <c r="C29" s="39">
        <f>'九月'!F29</f>
        <v>0</v>
      </c>
      <c r="D29" s="39"/>
      <c r="E29" s="39"/>
      <c r="F29" s="39"/>
      <c r="G29" s="39">
        <v>8139</v>
      </c>
      <c r="H29" s="39"/>
    </row>
    <row r="30" spans="1:8" ht="15.75" customHeight="1">
      <c r="A30" s="68"/>
      <c r="B30" s="66" t="s">
        <v>40</v>
      </c>
      <c r="C30" s="39">
        <f>'九月'!F30</f>
        <v>0</v>
      </c>
      <c r="D30" s="39"/>
      <c r="E30" s="39"/>
      <c r="F30" s="39"/>
      <c r="G30" s="39">
        <v>41957</v>
      </c>
      <c r="H30" s="39"/>
    </row>
    <row r="31" spans="1:8" ht="15.75" customHeight="1">
      <c r="A31" s="65" t="s">
        <v>41</v>
      </c>
      <c r="B31" s="66" t="s">
        <v>22</v>
      </c>
      <c r="C31" s="39">
        <f>'九月'!F31</f>
        <v>418655</v>
      </c>
      <c r="D31" s="21">
        <v>190</v>
      </c>
      <c r="E31" s="39">
        <v>1</v>
      </c>
      <c r="F31" s="39">
        <f>C31+D31-E31</f>
        <v>418844</v>
      </c>
      <c r="G31" s="39">
        <v>407794</v>
      </c>
      <c r="H31" s="39">
        <f>F31-G31</f>
        <v>11050</v>
      </c>
    </row>
    <row r="32" spans="1:8" ht="15.75" customHeight="1">
      <c r="A32" s="68"/>
      <c r="B32" s="66" t="s">
        <v>42</v>
      </c>
      <c r="C32" s="39">
        <f>'九月'!F32</f>
        <v>0</v>
      </c>
      <c r="D32" s="39"/>
      <c r="E32" s="39"/>
      <c r="F32" s="39"/>
      <c r="G32" s="39">
        <v>43449</v>
      </c>
      <c r="H32" s="39"/>
    </row>
    <row r="33" spans="1:8" ht="15.75" customHeight="1">
      <c r="A33" s="69" t="s">
        <v>43</v>
      </c>
      <c r="B33" s="66" t="s">
        <v>22</v>
      </c>
      <c r="C33" s="39">
        <f>'九月'!F33</f>
        <v>360473</v>
      </c>
      <c r="D33" s="39">
        <v>62</v>
      </c>
      <c r="E33" s="39">
        <v>0</v>
      </c>
      <c r="F33" s="39">
        <f>C33+D33-E33</f>
        <v>360535</v>
      </c>
      <c r="G33" s="39">
        <v>326828</v>
      </c>
      <c r="H33" s="39">
        <f>F33-G33</f>
        <v>33707</v>
      </c>
    </row>
    <row r="34" spans="1:8" ht="15.75" customHeight="1">
      <c r="A34" s="70"/>
      <c r="B34" s="66" t="s">
        <v>44</v>
      </c>
      <c r="C34" s="39">
        <f>'九月'!F34</f>
        <v>0</v>
      </c>
      <c r="D34" s="39"/>
      <c r="E34" s="39"/>
      <c r="F34" s="39"/>
      <c r="G34" s="39">
        <v>62705</v>
      </c>
      <c r="H34" s="39"/>
    </row>
    <row r="35" spans="1:8" ht="15.75" customHeight="1">
      <c r="A35" s="65" t="s">
        <v>45</v>
      </c>
      <c r="B35" s="66" t="s">
        <v>22</v>
      </c>
      <c r="C35" s="39">
        <f>'九月'!F35</f>
        <v>149159</v>
      </c>
      <c r="D35" s="39">
        <v>46</v>
      </c>
      <c r="E35" s="39">
        <v>2</v>
      </c>
      <c r="F35" s="39">
        <f>C35+D35-E35</f>
        <v>149203</v>
      </c>
      <c r="G35" s="39">
        <v>154972</v>
      </c>
      <c r="H35" s="39">
        <f>F35-G35</f>
        <v>-5769</v>
      </c>
    </row>
    <row r="36" spans="1:8" ht="15.75" customHeight="1">
      <c r="A36" s="68"/>
      <c r="B36" s="66" t="s">
        <v>46</v>
      </c>
      <c r="C36" s="39">
        <f>'九月'!F36</f>
        <v>0</v>
      </c>
      <c r="D36" s="39"/>
      <c r="E36" s="39"/>
      <c r="F36" s="39"/>
      <c r="G36" s="39">
        <v>30267</v>
      </c>
      <c r="H36" s="39"/>
    </row>
    <row r="37" spans="1:8" ht="15.75" customHeight="1">
      <c r="A37" s="65" t="s">
        <v>47</v>
      </c>
      <c r="B37" s="66" t="s">
        <v>22</v>
      </c>
      <c r="C37" s="39">
        <f>'九月'!F37</f>
        <v>187434</v>
      </c>
      <c r="D37" s="39">
        <v>66</v>
      </c>
      <c r="E37" s="39">
        <v>1</v>
      </c>
      <c r="F37" s="39">
        <f>C37+D37-E37</f>
        <v>187499</v>
      </c>
      <c r="G37" s="39">
        <v>205421</v>
      </c>
      <c r="H37" s="39">
        <f>F37-G37</f>
        <v>-17922</v>
      </c>
    </row>
    <row r="38" spans="1:8" ht="15.75" customHeight="1">
      <c r="A38" s="68"/>
      <c r="B38" s="66" t="s">
        <v>48</v>
      </c>
      <c r="C38" s="39">
        <f>'九月'!F38</f>
        <v>0</v>
      </c>
      <c r="D38" s="39"/>
      <c r="E38" s="39"/>
      <c r="F38" s="39"/>
      <c r="G38" s="39">
        <v>29216</v>
      </c>
      <c r="H38" s="39"/>
    </row>
    <row r="39" spans="1:8" ht="15.75" customHeight="1">
      <c r="A39" s="66" t="s">
        <v>49</v>
      </c>
      <c r="B39" s="66" t="s">
        <v>49</v>
      </c>
      <c r="C39" s="39">
        <f>'九月'!F39</f>
        <v>90799</v>
      </c>
      <c r="D39" s="39">
        <v>10</v>
      </c>
      <c r="E39" s="39">
        <v>8</v>
      </c>
      <c r="F39" s="39">
        <f>C39+D39-E39</f>
        <v>90801</v>
      </c>
      <c r="G39" s="39">
        <v>82265</v>
      </c>
      <c r="H39" s="39">
        <f>F39-G39</f>
        <v>8536</v>
      </c>
    </row>
    <row r="40" spans="1:8" ht="15.75" customHeight="1">
      <c r="A40" s="66" t="s">
        <v>50</v>
      </c>
      <c r="B40" s="66" t="s">
        <v>22</v>
      </c>
      <c r="C40" s="39">
        <f>'九月'!F40</f>
        <v>153631</v>
      </c>
      <c r="D40" s="39">
        <v>17</v>
      </c>
      <c r="E40" s="39">
        <v>2</v>
      </c>
      <c r="F40" s="39">
        <f>C40+D40-E40</f>
        <v>153646</v>
      </c>
      <c r="G40" s="39">
        <v>158476</v>
      </c>
      <c r="H40" s="39">
        <f>F40-G40</f>
        <v>-4830</v>
      </c>
    </row>
    <row r="41" spans="1:8" ht="15.75" customHeight="1">
      <c r="A41" s="65" t="s">
        <v>51</v>
      </c>
      <c r="B41" s="66" t="s">
        <v>17</v>
      </c>
      <c r="C41" s="39">
        <f>'九月'!F41</f>
        <v>249824</v>
      </c>
      <c r="D41" s="39">
        <v>470</v>
      </c>
      <c r="E41" s="39">
        <v>5</v>
      </c>
      <c r="F41" s="39">
        <f>C41+D41-E41</f>
        <v>250289</v>
      </c>
      <c r="G41" s="39">
        <v>236909</v>
      </c>
      <c r="H41" s="39">
        <f>F41-G41</f>
        <v>13380</v>
      </c>
    </row>
    <row r="42" spans="1:8" ht="15.75" customHeight="1">
      <c r="A42" s="67"/>
      <c r="B42" s="66" t="s">
        <v>52</v>
      </c>
      <c r="C42" s="39">
        <f>'九月'!F42</f>
        <v>0</v>
      </c>
      <c r="D42" s="39"/>
      <c r="E42" s="39"/>
      <c r="F42" s="39"/>
      <c r="G42" s="39">
        <v>39986</v>
      </c>
      <c r="H42" s="39"/>
    </row>
    <row r="43" spans="1:8" ht="15.75" customHeight="1">
      <c r="A43" s="67"/>
      <c r="B43" s="66" t="s">
        <v>39</v>
      </c>
      <c r="C43" s="39">
        <f>'九月'!F43</f>
        <v>0</v>
      </c>
      <c r="D43" s="39"/>
      <c r="E43" s="39"/>
      <c r="F43" s="39"/>
      <c r="G43" s="39">
        <v>14803</v>
      </c>
      <c r="H43" s="39"/>
    </row>
    <row r="44" spans="1:8" ht="15.75" customHeight="1">
      <c r="A44" s="67"/>
      <c r="B44" s="66" t="s">
        <v>53</v>
      </c>
      <c r="C44" s="39">
        <f>'九月'!F44</f>
        <v>0</v>
      </c>
      <c r="D44" s="39"/>
      <c r="E44" s="39"/>
      <c r="F44" s="39"/>
      <c r="G44" s="39">
        <v>41247</v>
      </c>
      <c r="H44" s="39"/>
    </row>
    <row r="45" spans="1:8" ht="15.75" customHeight="1">
      <c r="A45" s="67"/>
      <c r="B45" s="66" t="s">
        <v>54</v>
      </c>
      <c r="C45" s="39">
        <f>'九月'!F45</f>
        <v>0</v>
      </c>
      <c r="D45" s="39"/>
      <c r="E45" s="39"/>
      <c r="F45" s="39"/>
      <c r="G45" s="39">
        <v>62804</v>
      </c>
      <c r="H45" s="39"/>
    </row>
    <row r="46" spans="1:8" ht="15.75" customHeight="1">
      <c r="A46" s="67"/>
      <c r="B46" s="66" t="s">
        <v>55</v>
      </c>
      <c r="C46" s="39">
        <f>'九月'!F46</f>
        <v>0</v>
      </c>
      <c r="D46" s="39"/>
      <c r="E46" s="39"/>
      <c r="F46" s="39"/>
      <c r="G46" s="39">
        <v>17782</v>
      </c>
      <c r="H46" s="39"/>
    </row>
    <row r="47" spans="1:8" ht="15.75" customHeight="1">
      <c r="A47" s="68"/>
      <c r="B47" s="66" t="s">
        <v>56</v>
      </c>
      <c r="C47" s="39">
        <f>'九月'!F47</f>
        <v>0</v>
      </c>
      <c r="D47" s="39"/>
      <c r="E47" s="39"/>
      <c r="F47" s="39"/>
      <c r="G47" s="39">
        <v>45641</v>
      </c>
      <c r="H47" s="39"/>
    </row>
    <row r="48" spans="1:8" ht="15.75" customHeight="1">
      <c r="A48" s="65" t="s">
        <v>57</v>
      </c>
      <c r="B48" s="66" t="s">
        <v>22</v>
      </c>
      <c r="C48" s="39">
        <f>'九月'!F48</f>
        <v>322615</v>
      </c>
      <c r="D48" s="21">
        <v>84</v>
      </c>
      <c r="E48" s="39">
        <v>5</v>
      </c>
      <c r="F48" s="39">
        <f>C48+D48-E48</f>
        <v>322694</v>
      </c>
      <c r="G48" s="39">
        <v>331890</v>
      </c>
      <c r="H48" s="39">
        <f>F48-G48</f>
        <v>-9196</v>
      </c>
    </row>
    <row r="49" spans="1:8" ht="15.75" customHeight="1">
      <c r="A49" s="67"/>
      <c r="B49" s="66" t="s">
        <v>58</v>
      </c>
      <c r="C49" s="39">
        <f>'九月'!F49</f>
        <v>0</v>
      </c>
      <c r="D49" s="39"/>
      <c r="E49" s="39"/>
      <c r="F49" s="39"/>
      <c r="G49" s="39">
        <v>24085</v>
      </c>
      <c r="H49" s="39"/>
    </row>
    <row r="50" spans="1:8" ht="15.75" customHeight="1">
      <c r="A50" s="68"/>
      <c r="B50" s="66" t="s">
        <v>97</v>
      </c>
      <c r="C50" s="39">
        <f>'九月'!F50</f>
        <v>0</v>
      </c>
      <c r="D50" s="39"/>
      <c r="E50" s="39"/>
      <c r="F50" s="39"/>
      <c r="G50" s="39">
        <v>63825</v>
      </c>
      <c r="H50" s="39"/>
    </row>
    <row r="51" spans="1:8" ht="15.75" customHeight="1">
      <c r="A51" s="69" t="s">
        <v>59</v>
      </c>
      <c r="B51" s="66" t="s">
        <v>17</v>
      </c>
      <c r="C51" s="39">
        <f>'九月'!F51</f>
        <v>367898</v>
      </c>
      <c r="D51" s="39">
        <v>93</v>
      </c>
      <c r="E51" s="39">
        <v>2</v>
      </c>
      <c r="F51" s="39">
        <f>C51+D51-E51</f>
        <v>367989</v>
      </c>
      <c r="G51" s="39">
        <v>385368</v>
      </c>
      <c r="H51" s="39">
        <f>F51-G51</f>
        <v>-17379</v>
      </c>
    </row>
    <row r="52" spans="1:8" ht="15.75" customHeight="1">
      <c r="A52" s="70"/>
      <c r="B52" s="66" t="s">
        <v>60</v>
      </c>
      <c r="C52" s="39">
        <f>'九月'!F52</f>
        <v>0</v>
      </c>
      <c r="D52" s="39"/>
      <c r="E52" s="39"/>
      <c r="F52" s="39"/>
      <c r="G52" s="39">
        <v>109729</v>
      </c>
      <c r="H52" s="39"/>
    </row>
    <row r="53" spans="1:8" ht="15.75" customHeight="1">
      <c r="A53" s="71"/>
      <c r="B53" s="66" t="s">
        <v>61</v>
      </c>
      <c r="C53" s="39">
        <f>'九月'!F53</f>
        <v>0</v>
      </c>
      <c r="D53" s="39"/>
      <c r="E53" s="39"/>
      <c r="F53" s="39"/>
      <c r="G53" s="39">
        <v>29797</v>
      </c>
      <c r="H53" s="39"/>
    </row>
    <row r="54" spans="1:8" ht="15.75" customHeight="1">
      <c r="A54" s="65" t="s">
        <v>62</v>
      </c>
      <c r="B54" s="66" t="s">
        <v>22</v>
      </c>
      <c r="C54" s="39">
        <f>'九月'!F54</f>
        <v>251797</v>
      </c>
      <c r="D54" s="21">
        <v>80</v>
      </c>
      <c r="E54" s="39">
        <v>2</v>
      </c>
      <c r="F54" s="39">
        <f>C54+D54-E54</f>
        <v>251875</v>
      </c>
      <c r="G54" s="39">
        <v>253435</v>
      </c>
      <c r="H54" s="39">
        <f>F54-G54</f>
        <v>-1560</v>
      </c>
    </row>
    <row r="55" spans="1:8" ht="15.75" customHeight="1">
      <c r="A55" s="68"/>
      <c r="B55" s="66" t="s">
        <v>63</v>
      </c>
      <c r="C55" s="39">
        <f>'九月'!F55</f>
        <v>0</v>
      </c>
      <c r="D55" s="39"/>
      <c r="E55" s="39"/>
      <c r="F55" s="39"/>
      <c r="G55" s="39">
        <v>66005</v>
      </c>
      <c r="H55" s="39"/>
    </row>
    <row r="56" spans="1:8" ht="15.75" customHeight="1">
      <c r="A56" s="69" t="s">
        <v>64</v>
      </c>
      <c r="B56" s="66" t="s">
        <v>22</v>
      </c>
      <c r="C56" s="39">
        <f>'九月'!F56</f>
        <v>141019</v>
      </c>
      <c r="D56" s="39">
        <v>51</v>
      </c>
      <c r="E56" s="39">
        <v>3</v>
      </c>
      <c r="F56" s="39">
        <f>C56+D56-E56</f>
        <v>141067</v>
      </c>
      <c r="G56" s="39">
        <v>135619</v>
      </c>
      <c r="H56" s="39">
        <f>F56-G56</f>
        <v>5448</v>
      </c>
    </row>
    <row r="57" spans="1:8" ht="15.75" customHeight="1">
      <c r="A57" s="70"/>
      <c r="B57" s="66" t="s">
        <v>65</v>
      </c>
      <c r="C57" s="39">
        <f>'九月'!F57</f>
        <v>0</v>
      </c>
      <c r="D57" s="39">
        <v>49</v>
      </c>
      <c r="E57" s="39">
        <v>0</v>
      </c>
      <c r="F57" s="39"/>
      <c r="G57" s="39">
        <v>28903</v>
      </c>
      <c r="H57" s="39"/>
    </row>
    <row r="58" spans="1:8" ht="15.75" customHeight="1">
      <c r="A58" s="65" t="s">
        <v>66</v>
      </c>
      <c r="B58" s="66" t="s">
        <v>22</v>
      </c>
      <c r="C58" s="39">
        <f>'九月'!F58</f>
        <v>112189</v>
      </c>
      <c r="D58" s="39">
        <v>40</v>
      </c>
      <c r="E58" s="39">
        <v>5</v>
      </c>
      <c r="F58" s="39">
        <f>C58+D58-E58</f>
        <v>112224</v>
      </c>
      <c r="G58" s="39">
        <v>108980</v>
      </c>
      <c r="H58" s="39">
        <f>F58-G58</f>
        <v>3244</v>
      </c>
    </row>
    <row r="59" spans="1:8" ht="15.75" customHeight="1">
      <c r="A59" s="68"/>
      <c r="B59" s="66" t="s">
        <v>67</v>
      </c>
      <c r="C59" s="39">
        <f>'九月'!F59</f>
        <v>0</v>
      </c>
      <c r="D59" s="39"/>
      <c r="E59" s="39"/>
      <c r="F59" s="39"/>
      <c r="G59" s="39">
        <v>35557</v>
      </c>
      <c r="H59" s="39"/>
    </row>
    <row r="60" spans="1:8" ht="15.75" customHeight="1">
      <c r="A60" s="65" t="s">
        <v>68</v>
      </c>
      <c r="B60" s="66" t="s">
        <v>22</v>
      </c>
      <c r="C60" s="39">
        <f>'九月'!F60</f>
        <v>68818</v>
      </c>
      <c r="D60" s="39">
        <v>25</v>
      </c>
      <c r="E60" s="39">
        <v>0</v>
      </c>
      <c r="F60" s="39">
        <f>C60+D60-E60</f>
        <v>68843</v>
      </c>
      <c r="G60" s="39">
        <v>74146</v>
      </c>
      <c r="H60" s="39">
        <f>F60-G60</f>
        <v>-5303</v>
      </c>
    </row>
    <row r="61" spans="1:8" ht="15.75" customHeight="1">
      <c r="A61" s="68"/>
      <c r="B61" s="66" t="s">
        <v>69</v>
      </c>
      <c r="C61" s="39">
        <f>'九月'!F61</f>
        <v>0</v>
      </c>
      <c r="D61" s="39"/>
      <c r="E61" s="39"/>
      <c r="F61" s="39"/>
      <c r="G61" s="39">
        <v>34689</v>
      </c>
      <c r="H61" s="39"/>
    </row>
    <row r="62" spans="1:8" ht="15.75" customHeight="1">
      <c r="A62" s="69" t="s">
        <v>70</v>
      </c>
      <c r="B62" s="66" t="s">
        <v>22</v>
      </c>
      <c r="C62" s="39">
        <f>'九月'!F62</f>
        <v>25993</v>
      </c>
      <c r="D62" s="39">
        <v>6</v>
      </c>
      <c r="E62" s="39">
        <v>0</v>
      </c>
      <c r="F62" s="39">
        <f>C62+D62-E62</f>
        <v>25999</v>
      </c>
      <c r="G62" s="39">
        <v>28657</v>
      </c>
      <c r="H62" s="39">
        <f>F62-G62</f>
        <v>-2658</v>
      </c>
    </row>
    <row r="63" spans="1:8" ht="15.75" customHeight="1">
      <c r="A63" s="70"/>
      <c r="B63" s="66" t="s">
        <v>71</v>
      </c>
      <c r="C63" s="39">
        <f>'九月'!F63</f>
        <v>0</v>
      </c>
      <c r="D63" s="39"/>
      <c r="E63" s="39"/>
      <c r="F63" s="39"/>
      <c r="G63" s="39">
        <v>16630</v>
      </c>
      <c r="H63" s="39"/>
    </row>
    <row r="64" spans="1:8" ht="15.75" customHeight="1">
      <c r="A64" s="65" t="s">
        <v>72</v>
      </c>
      <c r="B64" s="66" t="s">
        <v>17</v>
      </c>
      <c r="C64" s="39">
        <f>'九月'!F64</f>
        <v>834283</v>
      </c>
      <c r="D64" s="39">
        <v>366</v>
      </c>
      <c r="E64" s="39">
        <v>21</v>
      </c>
      <c r="F64" s="39">
        <f>C64+D64-E64</f>
        <v>834628</v>
      </c>
      <c r="G64" s="39">
        <v>905497</v>
      </c>
      <c r="H64" s="39">
        <f>F64-G64</f>
        <v>-70869</v>
      </c>
    </row>
    <row r="65" spans="1:8" ht="15.75" customHeight="1">
      <c r="A65" s="67"/>
      <c r="B65" s="66" t="s">
        <v>98</v>
      </c>
      <c r="C65" s="39">
        <f>'九月'!F65</f>
        <v>0</v>
      </c>
      <c r="D65" s="39">
        <v>119</v>
      </c>
      <c r="E65" s="39">
        <v>0</v>
      </c>
      <c r="F65" s="39"/>
      <c r="G65" s="39">
        <v>71465</v>
      </c>
      <c r="H65" s="39"/>
    </row>
    <row r="66" spans="1:8" ht="15.75" customHeight="1">
      <c r="A66" s="67"/>
      <c r="B66" s="66" t="s">
        <v>20</v>
      </c>
      <c r="C66" s="39">
        <f>'九月'!F66</f>
        <v>0</v>
      </c>
      <c r="D66" s="39">
        <v>0</v>
      </c>
      <c r="E66" s="39">
        <v>0</v>
      </c>
      <c r="F66" s="39"/>
      <c r="G66" s="39">
        <v>83403</v>
      </c>
      <c r="H66" s="39"/>
    </row>
    <row r="67" spans="1:8" ht="15.75" customHeight="1">
      <c r="A67" s="67"/>
      <c r="B67" s="66" t="s">
        <v>99</v>
      </c>
      <c r="C67" s="39">
        <f>'九月'!F67</f>
        <v>0</v>
      </c>
      <c r="D67" s="39">
        <v>39</v>
      </c>
      <c r="E67" s="39">
        <v>12</v>
      </c>
      <c r="F67" s="39"/>
      <c r="G67" s="39">
        <v>111231</v>
      </c>
      <c r="H67" s="39"/>
    </row>
    <row r="68" spans="1:8" ht="15.75" customHeight="1">
      <c r="A68" s="67"/>
      <c r="B68" s="66" t="s">
        <v>18</v>
      </c>
      <c r="C68" s="39">
        <f>'九月'!F68</f>
        <v>0</v>
      </c>
      <c r="D68" s="39">
        <v>30</v>
      </c>
      <c r="E68" s="39">
        <v>2</v>
      </c>
      <c r="F68" s="39"/>
      <c r="G68" s="39">
        <v>81969</v>
      </c>
      <c r="H68" s="39"/>
    </row>
    <row r="69" spans="1:8" ht="15.75" customHeight="1">
      <c r="A69" s="67"/>
      <c r="B69" s="66" t="s">
        <v>100</v>
      </c>
      <c r="C69" s="39">
        <f>'九月'!F69</f>
        <v>0</v>
      </c>
      <c r="D69" s="39">
        <v>31</v>
      </c>
      <c r="E69" s="39">
        <v>3</v>
      </c>
      <c r="F69" s="39"/>
      <c r="G69" s="39">
        <v>58500</v>
      </c>
      <c r="H69" s="39"/>
    </row>
    <row r="70" spans="1:8" ht="15.75" customHeight="1">
      <c r="A70" s="67"/>
      <c r="B70" s="66" t="s">
        <v>101</v>
      </c>
      <c r="C70" s="39">
        <f>'九月'!F70</f>
        <v>0</v>
      </c>
      <c r="D70" s="39">
        <v>0</v>
      </c>
      <c r="E70" s="39">
        <v>0</v>
      </c>
      <c r="F70" s="39"/>
      <c r="G70" s="39">
        <v>43766</v>
      </c>
      <c r="H70" s="39"/>
    </row>
    <row r="71" spans="1:8" ht="15.75" customHeight="1">
      <c r="A71" s="67"/>
      <c r="B71" s="66" t="s">
        <v>102</v>
      </c>
      <c r="C71" s="39">
        <f>'九月'!F71</f>
        <v>0</v>
      </c>
      <c r="D71" s="39">
        <v>6</v>
      </c>
      <c r="E71" s="39">
        <v>1</v>
      </c>
      <c r="F71" s="39"/>
      <c r="G71" s="39">
        <v>70944</v>
      </c>
      <c r="H71" s="39"/>
    </row>
    <row r="72" spans="1:8" ht="15.75" customHeight="1">
      <c r="A72" s="67"/>
      <c r="B72" s="66" t="s">
        <v>73</v>
      </c>
      <c r="C72" s="39">
        <f>'九月'!F72</f>
        <v>0</v>
      </c>
      <c r="D72" s="39">
        <v>7</v>
      </c>
      <c r="E72" s="39">
        <v>1</v>
      </c>
      <c r="F72" s="39"/>
      <c r="G72" s="39">
        <v>88309</v>
      </c>
      <c r="H72" s="39"/>
    </row>
    <row r="73" spans="1:8" ht="15.75" customHeight="1">
      <c r="A73" s="67"/>
      <c r="B73" s="66" t="s">
        <v>74</v>
      </c>
      <c r="C73" s="39">
        <f>'九月'!F73</f>
        <v>0</v>
      </c>
      <c r="D73" s="39">
        <v>0</v>
      </c>
      <c r="E73" s="39">
        <v>0</v>
      </c>
      <c r="F73" s="39"/>
      <c r="G73" s="39">
        <v>37180</v>
      </c>
      <c r="H73" s="39"/>
    </row>
    <row r="74" spans="1:8" ht="15.75" customHeight="1">
      <c r="A74" s="67"/>
      <c r="B74" s="66" t="s">
        <v>75</v>
      </c>
      <c r="C74" s="39">
        <f>'九月'!F74</f>
        <v>0</v>
      </c>
      <c r="D74" s="39">
        <v>95</v>
      </c>
      <c r="E74" s="39">
        <v>0</v>
      </c>
      <c r="F74" s="39"/>
      <c r="G74" s="39">
        <v>84933</v>
      </c>
      <c r="H74" s="39"/>
    </row>
    <row r="75" spans="1:8" ht="15.75" customHeight="1">
      <c r="A75" s="67"/>
      <c r="B75" s="66" t="s">
        <v>103</v>
      </c>
      <c r="C75" s="39">
        <f>'九月'!F75</f>
        <v>0</v>
      </c>
      <c r="D75" s="39">
        <v>0</v>
      </c>
      <c r="E75" s="39">
        <v>2</v>
      </c>
      <c r="F75" s="39"/>
      <c r="G75" s="39">
        <v>92920</v>
      </c>
      <c r="H75" s="39"/>
    </row>
    <row r="76" spans="1:8" ht="15.75" customHeight="1">
      <c r="A76" s="67"/>
      <c r="B76" s="66" t="s">
        <v>104</v>
      </c>
      <c r="C76" s="39">
        <f>'九月'!F76</f>
        <v>0</v>
      </c>
      <c r="D76" s="39">
        <v>39</v>
      </c>
      <c r="E76" s="39">
        <v>0</v>
      </c>
      <c r="F76" s="39"/>
      <c r="G76" s="39">
        <v>80877</v>
      </c>
      <c r="H76" s="39"/>
    </row>
    <row r="77" spans="1:8" ht="15.75" customHeight="1">
      <c r="A77" s="65" t="s">
        <v>76</v>
      </c>
      <c r="B77" s="64" t="s">
        <v>17</v>
      </c>
      <c r="C77" s="39">
        <f>'九月'!F77</f>
        <v>506706</v>
      </c>
      <c r="D77" s="39">
        <v>392</v>
      </c>
      <c r="E77" s="39">
        <v>9</v>
      </c>
      <c r="F77" s="39">
        <f>C77+D77-E77</f>
        <v>507089</v>
      </c>
      <c r="G77" s="39">
        <v>518213</v>
      </c>
      <c r="H77" s="39">
        <f>F77-G77</f>
        <v>-11124</v>
      </c>
    </row>
    <row r="78" spans="1:8" ht="15.75" customHeight="1">
      <c r="A78" s="67"/>
      <c r="B78" s="64" t="s">
        <v>77</v>
      </c>
      <c r="C78" s="39">
        <f>'九月'!F78</f>
        <v>0</v>
      </c>
      <c r="D78" s="39">
        <v>1</v>
      </c>
      <c r="E78" s="39">
        <v>3</v>
      </c>
      <c r="F78" s="39"/>
      <c r="G78" s="39">
        <v>11237</v>
      </c>
      <c r="H78" s="39"/>
    </row>
    <row r="79" spans="1:8" ht="15.75" customHeight="1">
      <c r="A79" s="67"/>
      <c r="B79" s="64" t="s">
        <v>78</v>
      </c>
      <c r="C79" s="39">
        <f>'九月'!F79</f>
        <v>0</v>
      </c>
      <c r="D79" s="39">
        <v>126</v>
      </c>
      <c r="E79" s="39">
        <v>0</v>
      </c>
      <c r="F79" s="39"/>
      <c r="G79" s="39">
        <v>36378</v>
      </c>
      <c r="H79" s="39"/>
    </row>
    <row r="80" spans="1:8" ht="15.75" customHeight="1">
      <c r="A80" s="67"/>
      <c r="B80" s="64" t="s">
        <v>79</v>
      </c>
      <c r="C80" s="39">
        <f>'九月'!F80</f>
        <v>0</v>
      </c>
      <c r="D80" s="39">
        <v>27</v>
      </c>
      <c r="E80" s="39">
        <v>0</v>
      </c>
      <c r="F80" s="39"/>
      <c r="G80" s="39">
        <v>62277</v>
      </c>
      <c r="H80" s="39"/>
    </row>
    <row r="81" spans="1:8" ht="15.75" customHeight="1">
      <c r="A81" s="67"/>
      <c r="B81" s="64" t="s">
        <v>80</v>
      </c>
      <c r="C81" s="39">
        <f>'九月'!F81</f>
        <v>0</v>
      </c>
      <c r="D81" s="39">
        <v>92</v>
      </c>
      <c r="E81" s="39">
        <v>1</v>
      </c>
      <c r="F81" s="39"/>
      <c r="G81" s="39">
        <v>50691</v>
      </c>
      <c r="H81" s="39"/>
    </row>
    <row r="82" spans="1:8" ht="15.75" customHeight="1">
      <c r="A82" s="67"/>
      <c r="B82" s="64" t="s">
        <v>81</v>
      </c>
      <c r="C82" s="39">
        <f>'九月'!F82</f>
        <v>0</v>
      </c>
      <c r="D82" s="39">
        <v>66</v>
      </c>
      <c r="E82" s="39">
        <v>0</v>
      </c>
      <c r="F82" s="39"/>
      <c r="G82" s="39">
        <v>119572</v>
      </c>
      <c r="H82" s="39"/>
    </row>
    <row r="83" spans="1:8" ht="15.75" customHeight="1">
      <c r="A83" s="67"/>
      <c r="B83" s="64" t="s">
        <v>82</v>
      </c>
      <c r="C83" s="39">
        <f>'九月'!F83</f>
        <v>0</v>
      </c>
      <c r="D83" s="39">
        <v>0</v>
      </c>
      <c r="E83" s="39">
        <v>2</v>
      </c>
      <c r="F83" s="39"/>
      <c r="G83" s="39">
        <v>22370</v>
      </c>
      <c r="H83" s="39"/>
    </row>
    <row r="84" spans="1:8" ht="15.75" customHeight="1">
      <c r="A84" s="67"/>
      <c r="B84" s="64" t="s">
        <v>83</v>
      </c>
      <c r="C84" s="39">
        <f>'九月'!F84</f>
        <v>0</v>
      </c>
      <c r="D84" s="39">
        <v>16</v>
      </c>
      <c r="E84" s="39">
        <v>0</v>
      </c>
      <c r="F84" s="39"/>
      <c r="G84" s="39">
        <v>12052</v>
      </c>
      <c r="H84" s="39"/>
    </row>
    <row r="85" spans="1:8" ht="15.75" customHeight="1">
      <c r="A85" s="67"/>
      <c r="B85" s="64" t="s">
        <v>84</v>
      </c>
      <c r="C85" s="39">
        <f>'九月'!F85</f>
        <v>0</v>
      </c>
      <c r="D85" s="39">
        <v>2</v>
      </c>
      <c r="E85" s="39">
        <v>1</v>
      </c>
      <c r="F85" s="39"/>
      <c r="G85" s="39">
        <v>68200</v>
      </c>
      <c r="H85" s="39"/>
    </row>
    <row r="86" spans="1:8" ht="15.75" customHeight="1">
      <c r="A86" s="67"/>
      <c r="B86" s="64" t="s">
        <v>85</v>
      </c>
      <c r="C86" s="39">
        <f>'九月'!F86</f>
        <v>0</v>
      </c>
      <c r="D86" s="39">
        <v>0</v>
      </c>
      <c r="E86" s="39">
        <v>1</v>
      </c>
      <c r="F86" s="39"/>
      <c r="G86" s="39">
        <v>68847</v>
      </c>
      <c r="H86" s="39"/>
    </row>
    <row r="87" spans="1:8" ht="15.75" customHeight="1">
      <c r="A87" s="67"/>
      <c r="B87" s="64" t="s">
        <v>86</v>
      </c>
      <c r="C87" s="39">
        <f>'九月'!F87</f>
        <v>0</v>
      </c>
      <c r="D87" s="39">
        <v>0</v>
      </c>
      <c r="E87" s="39">
        <v>0</v>
      </c>
      <c r="F87" s="39"/>
      <c r="G87" s="39">
        <v>10832</v>
      </c>
      <c r="H87" s="39"/>
    </row>
    <row r="88" spans="1:8" ht="15.75" customHeight="1">
      <c r="A88" s="68"/>
      <c r="B88" s="64" t="s">
        <v>87</v>
      </c>
      <c r="C88" s="39">
        <f>'九月'!F88</f>
        <v>0</v>
      </c>
      <c r="D88" s="39">
        <v>62</v>
      </c>
      <c r="E88" s="39">
        <v>1</v>
      </c>
      <c r="F88" s="39"/>
      <c r="G88" s="39">
        <v>55757</v>
      </c>
      <c r="H88" s="39"/>
    </row>
    <row r="89" spans="1:8" ht="15.75" customHeight="1">
      <c r="A89" s="89" t="s">
        <v>88</v>
      </c>
      <c r="B89" s="90"/>
      <c r="C89" s="39"/>
      <c r="D89" s="66" t="s">
        <v>89</v>
      </c>
      <c r="E89" s="66" t="s">
        <v>89</v>
      </c>
      <c r="F89" s="39"/>
      <c r="G89" s="66" t="s">
        <v>90</v>
      </c>
      <c r="H89" s="39"/>
    </row>
    <row r="90" spans="1:8" ht="15.75" customHeight="1">
      <c r="A90" s="91" t="s">
        <v>94</v>
      </c>
      <c r="B90" s="90"/>
      <c r="C90" s="39"/>
      <c r="D90" s="66" t="s">
        <v>92</v>
      </c>
      <c r="E90" s="66" t="s">
        <v>92</v>
      </c>
      <c r="F90" s="39"/>
      <c r="G90" s="66" t="s">
        <v>90</v>
      </c>
      <c r="H90" s="39"/>
    </row>
    <row r="91" spans="1:8" ht="15.75" customHeight="1">
      <c r="A91" s="91" t="s">
        <v>93</v>
      </c>
      <c r="B91" s="90"/>
      <c r="C91" s="39"/>
      <c r="D91" s="66" t="s">
        <v>92</v>
      </c>
      <c r="E91" s="66" t="s">
        <v>92</v>
      </c>
      <c r="F91" s="39"/>
      <c r="G91" s="66" t="s">
        <v>90</v>
      </c>
      <c r="H91" s="39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I93" sqref="I93"/>
    </sheetView>
  </sheetViews>
  <sheetFormatPr defaultColWidth="9.00390625" defaultRowHeight="16.5"/>
  <cols>
    <col min="1" max="1" width="7.25390625" style="21" customWidth="1"/>
    <col min="2" max="2" width="9.625" style="21" customWidth="1"/>
    <col min="3" max="3" width="11.125" style="21" customWidth="1"/>
    <col min="4" max="4" width="13.50390625" style="21" customWidth="1"/>
    <col min="5" max="5" width="9.25390625" style="21" customWidth="1"/>
    <col min="6" max="6" width="11.75390625" style="21" customWidth="1"/>
    <col min="7" max="7" width="11.00390625" style="21" customWidth="1"/>
    <col min="8" max="8" width="10.00390625" style="21" customWidth="1"/>
    <col min="9" max="16384" width="9.00390625" style="21" customWidth="1"/>
  </cols>
  <sheetData>
    <row r="1" spans="1:5" ht="21" customHeight="1">
      <c r="A1" s="92" t="s">
        <v>129</v>
      </c>
      <c r="B1" s="93"/>
      <c r="C1" s="93"/>
      <c r="D1" s="93"/>
      <c r="E1" s="93"/>
    </row>
    <row r="2" spans="1:8" ht="16.5">
      <c r="A2" s="94" t="s">
        <v>128</v>
      </c>
      <c r="B2" s="95"/>
      <c r="C2" s="95"/>
      <c r="D2" s="95"/>
      <c r="E2" s="95"/>
      <c r="H2" s="23" t="s">
        <v>106</v>
      </c>
    </row>
    <row r="3" spans="1:8" ht="15.75" customHeight="1">
      <c r="A3" s="96" t="s">
        <v>113</v>
      </c>
      <c r="B3" s="97"/>
      <c r="C3" s="56" t="s">
        <v>95</v>
      </c>
      <c r="D3" s="27" t="s">
        <v>0</v>
      </c>
      <c r="E3" s="57" t="s">
        <v>1</v>
      </c>
      <c r="F3" s="27" t="s">
        <v>1</v>
      </c>
      <c r="G3" s="57" t="s">
        <v>2</v>
      </c>
      <c r="H3" s="27" t="s">
        <v>3</v>
      </c>
    </row>
    <row r="4" spans="1:8" ht="15.75" customHeight="1">
      <c r="A4" s="98"/>
      <c r="B4" s="99"/>
      <c r="C4" s="58" t="s">
        <v>4</v>
      </c>
      <c r="D4" s="31" t="s">
        <v>5</v>
      </c>
      <c r="E4" s="59" t="s">
        <v>6</v>
      </c>
      <c r="F4" s="31" t="s">
        <v>4</v>
      </c>
      <c r="G4" s="59" t="s">
        <v>7</v>
      </c>
      <c r="H4" s="31" t="s">
        <v>8</v>
      </c>
    </row>
    <row r="5" spans="1:8" ht="15.75" customHeight="1">
      <c r="A5" s="100"/>
      <c r="B5" s="101"/>
      <c r="C5" s="60" t="s">
        <v>96</v>
      </c>
      <c r="D5" s="35" t="s">
        <v>9</v>
      </c>
      <c r="E5" s="61" t="s">
        <v>10</v>
      </c>
      <c r="F5" s="35" t="s">
        <v>11</v>
      </c>
      <c r="G5" s="61" t="s">
        <v>12</v>
      </c>
      <c r="H5" s="35" t="s">
        <v>13</v>
      </c>
    </row>
    <row r="6" spans="1:8" ht="15.75" customHeight="1">
      <c r="A6" s="62" t="s">
        <v>14</v>
      </c>
      <c r="B6" s="51"/>
      <c r="C6" s="39">
        <f>'十月'!F6</f>
        <v>7076997</v>
      </c>
      <c r="D6" s="39">
        <f>D7+D64+D77</f>
        <v>4927</v>
      </c>
      <c r="E6" s="39">
        <f>E7+E64+E77</f>
        <v>84</v>
      </c>
      <c r="F6" s="39">
        <f>C6+D6-E6</f>
        <v>7081840</v>
      </c>
      <c r="G6" s="39">
        <f>G7+G64+G77</f>
        <v>6894138</v>
      </c>
      <c r="H6" s="39">
        <f>F6-G6</f>
        <v>187702</v>
      </c>
    </row>
    <row r="7" spans="1:8" ht="15.75" customHeight="1">
      <c r="A7" s="63"/>
      <c r="B7" s="64" t="s">
        <v>15</v>
      </c>
      <c r="C7" s="39">
        <f>'十月'!F7</f>
        <v>5735280</v>
      </c>
      <c r="D7" s="39">
        <f>D8+D12+D19+D23+D24+D25+D27+D31+D33+D35+D37+D39+D40+D41+D48+D51+D54+D56+D58+D60+D62</f>
        <v>4369</v>
      </c>
      <c r="E7" s="39">
        <f>E8+E12+E19+E23+E24+E25+E27+E31+E33+E35+E37+E39+E40+E41+E48+E51+E54+E56+E58+E60+E62</f>
        <v>69</v>
      </c>
      <c r="F7" s="39">
        <f>C7+D7-E7</f>
        <v>5739580</v>
      </c>
      <c r="G7" s="39">
        <f>G8+G12+G19+G23+G24+G25+G27+G31+G33+G35+G37+G39+G40+G41+G48+G51+G54+G56+G58+G60+G62</f>
        <v>5468618</v>
      </c>
      <c r="H7" s="39">
        <f>F7-G7</f>
        <v>270962</v>
      </c>
    </row>
    <row r="8" spans="1:8" ht="15.75" customHeight="1">
      <c r="A8" s="65" t="s">
        <v>16</v>
      </c>
      <c r="B8" s="66" t="s">
        <v>17</v>
      </c>
      <c r="C8" s="39">
        <f>'十月'!F8</f>
        <v>149299</v>
      </c>
      <c r="D8" s="39">
        <v>41</v>
      </c>
      <c r="E8" s="39">
        <v>1</v>
      </c>
      <c r="F8" s="39">
        <f>C8+D8-E8</f>
        <v>149339</v>
      </c>
      <c r="G8" s="39">
        <v>134269</v>
      </c>
      <c r="H8" s="39">
        <f>F8-G8</f>
        <v>15070</v>
      </c>
    </row>
    <row r="9" spans="1:8" ht="15.75" customHeight="1">
      <c r="A9" s="67"/>
      <c r="B9" s="66" t="s">
        <v>18</v>
      </c>
      <c r="C9" s="39">
        <f>'十月'!F9</f>
        <v>0</v>
      </c>
      <c r="D9" s="39">
        <v>0</v>
      </c>
      <c r="E9" s="39">
        <v>1</v>
      </c>
      <c r="F9" s="39"/>
      <c r="G9" s="39">
        <v>18216</v>
      </c>
      <c r="H9" s="39"/>
    </row>
    <row r="10" spans="1:8" ht="15.75" customHeight="1">
      <c r="A10" s="67"/>
      <c r="B10" s="66" t="s">
        <v>19</v>
      </c>
      <c r="C10" s="39">
        <f>'十月'!F10</f>
        <v>0</v>
      </c>
      <c r="D10" s="39">
        <v>0</v>
      </c>
      <c r="E10" s="39">
        <v>0</v>
      </c>
      <c r="F10" s="39"/>
      <c r="G10" s="39">
        <v>20353</v>
      </c>
      <c r="H10" s="39"/>
    </row>
    <row r="11" spans="1:8" ht="15.75" customHeight="1">
      <c r="A11" s="68"/>
      <c r="B11" s="66" t="s">
        <v>20</v>
      </c>
      <c r="C11" s="39">
        <f>'十月'!F11</f>
        <v>0</v>
      </c>
      <c r="D11" s="39">
        <v>41</v>
      </c>
      <c r="E11" s="39">
        <v>0</v>
      </c>
      <c r="F11" s="39"/>
      <c r="G11" s="39">
        <v>18179</v>
      </c>
      <c r="H11" s="39"/>
    </row>
    <row r="12" spans="1:8" ht="15.75" customHeight="1">
      <c r="A12" s="69" t="s">
        <v>21</v>
      </c>
      <c r="B12" s="66" t="s">
        <v>22</v>
      </c>
      <c r="C12" s="39">
        <f>'十月'!F12</f>
        <v>1300503</v>
      </c>
      <c r="D12" s="39">
        <v>1513</v>
      </c>
      <c r="E12" s="39">
        <v>2</v>
      </c>
      <c r="F12" s="39">
        <f>C12+D12-E12</f>
        <v>1302014</v>
      </c>
      <c r="G12" s="39">
        <v>1188102</v>
      </c>
      <c r="H12" s="39">
        <f>F12-G12</f>
        <v>113912</v>
      </c>
    </row>
    <row r="13" spans="1:8" ht="15.75" customHeight="1">
      <c r="A13" s="70"/>
      <c r="B13" s="66" t="s">
        <v>23</v>
      </c>
      <c r="C13" s="39">
        <f>'十月'!F13</f>
        <v>0</v>
      </c>
      <c r="D13" s="39">
        <v>228</v>
      </c>
      <c r="E13" s="39">
        <v>0</v>
      </c>
      <c r="F13" s="39"/>
      <c r="G13" s="39">
        <v>168613</v>
      </c>
      <c r="H13" s="39"/>
    </row>
    <row r="14" spans="1:8" ht="15.75" customHeight="1">
      <c r="A14" s="70"/>
      <c r="B14" s="66" t="s">
        <v>24</v>
      </c>
      <c r="C14" s="39">
        <f>'十月'!F14</f>
        <v>0</v>
      </c>
      <c r="D14" s="39">
        <v>41</v>
      </c>
      <c r="E14" s="39">
        <v>1</v>
      </c>
      <c r="F14" s="39"/>
      <c r="G14" s="39">
        <v>122360</v>
      </c>
      <c r="H14" s="39"/>
    </row>
    <row r="15" spans="1:8" ht="15.75" customHeight="1">
      <c r="A15" s="70"/>
      <c r="B15" s="66" t="s">
        <v>25</v>
      </c>
      <c r="C15" s="39">
        <f>'十月'!F15</f>
        <v>0</v>
      </c>
      <c r="D15" s="39">
        <v>51</v>
      </c>
      <c r="E15" s="39">
        <v>0</v>
      </c>
      <c r="F15" s="39"/>
      <c r="G15" s="39">
        <v>138264</v>
      </c>
      <c r="H15" s="39"/>
    </row>
    <row r="16" spans="1:8" ht="15.75" customHeight="1">
      <c r="A16" s="70"/>
      <c r="B16" s="66" t="s">
        <v>26</v>
      </c>
      <c r="C16" s="39">
        <f>'十月'!F16</f>
        <v>0</v>
      </c>
      <c r="D16" s="39">
        <v>124</v>
      </c>
      <c r="E16" s="39">
        <v>0</v>
      </c>
      <c r="F16" s="39"/>
      <c r="G16" s="39">
        <v>82111</v>
      </c>
      <c r="H16" s="39"/>
    </row>
    <row r="17" spans="1:8" ht="15.75" customHeight="1">
      <c r="A17" s="70"/>
      <c r="B17" s="66" t="s">
        <v>27</v>
      </c>
      <c r="C17" s="39">
        <f>'十月'!F17</f>
        <v>0</v>
      </c>
      <c r="D17" s="39">
        <v>819</v>
      </c>
      <c r="E17" s="39">
        <v>1</v>
      </c>
      <c r="F17" s="39"/>
      <c r="G17" s="39">
        <v>100411</v>
      </c>
      <c r="H17" s="39"/>
    </row>
    <row r="18" spans="1:8" ht="15.75" customHeight="1">
      <c r="A18" s="70"/>
      <c r="B18" s="66" t="s">
        <v>28</v>
      </c>
      <c r="C18" s="39">
        <f>'十月'!F18</f>
        <v>0</v>
      </c>
      <c r="D18" s="39">
        <v>250</v>
      </c>
      <c r="E18" s="39">
        <v>0</v>
      </c>
      <c r="F18" s="39"/>
      <c r="G18" s="39">
        <v>116509</v>
      </c>
      <c r="H18" s="39"/>
    </row>
    <row r="19" spans="1:8" ht="15.75" customHeight="1">
      <c r="A19" s="65" t="s">
        <v>29</v>
      </c>
      <c r="B19" s="66" t="s">
        <v>22</v>
      </c>
      <c r="C19" s="39">
        <f>'十月'!F19</f>
        <v>588923</v>
      </c>
      <c r="D19" s="39">
        <v>1021</v>
      </c>
      <c r="E19" s="39">
        <v>0</v>
      </c>
      <c r="F19" s="39">
        <f>C19+D19-E19</f>
        <v>589944</v>
      </c>
      <c r="G19" s="39">
        <v>536333</v>
      </c>
      <c r="H19" s="39">
        <f>F19-G19</f>
        <v>53611</v>
      </c>
    </row>
    <row r="20" spans="1:8" ht="15.75" customHeight="1">
      <c r="A20" s="67"/>
      <c r="B20" s="66" t="s">
        <v>30</v>
      </c>
      <c r="C20" s="39">
        <f>'十月'!F20</f>
        <v>0</v>
      </c>
      <c r="D20" s="39"/>
      <c r="E20" s="39"/>
      <c r="F20" s="39"/>
      <c r="G20" s="39">
        <v>110531</v>
      </c>
      <c r="H20" s="39"/>
    </row>
    <row r="21" spans="1:8" ht="15.75" customHeight="1">
      <c r="A21" s="67"/>
      <c r="B21" s="66" t="s">
        <v>31</v>
      </c>
      <c r="C21" s="39">
        <f>'十月'!F21</f>
        <v>0</v>
      </c>
      <c r="D21" s="39"/>
      <c r="E21" s="39"/>
      <c r="F21" s="39"/>
      <c r="G21" s="39">
        <v>102297</v>
      </c>
      <c r="H21" s="39"/>
    </row>
    <row r="22" spans="1:8" ht="15.75" customHeight="1">
      <c r="A22" s="68"/>
      <c r="B22" s="66" t="s">
        <v>32</v>
      </c>
      <c r="C22" s="39">
        <f>'十月'!F22</f>
        <v>0</v>
      </c>
      <c r="D22" s="39"/>
      <c r="E22" s="39"/>
      <c r="F22" s="39"/>
      <c r="G22" s="39">
        <v>38603</v>
      </c>
      <c r="H22" s="39"/>
    </row>
    <row r="23" spans="1:8" ht="15.75" customHeight="1">
      <c r="A23" s="69" t="s">
        <v>33</v>
      </c>
      <c r="B23" s="66" t="s">
        <v>33</v>
      </c>
      <c r="C23" s="39">
        <f>'十月'!F23</f>
        <v>129537</v>
      </c>
      <c r="D23" s="39">
        <v>20</v>
      </c>
      <c r="E23" s="39">
        <v>5</v>
      </c>
      <c r="F23" s="39">
        <f>C23+D23-E23</f>
        <v>129552</v>
      </c>
      <c r="G23" s="39">
        <v>118301</v>
      </c>
      <c r="H23" s="39">
        <f>F23-G23</f>
        <v>11251</v>
      </c>
    </row>
    <row r="24" spans="1:8" ht="15.75" customHeight="1">
      <c r="A24" s="66" t="s">
        <v>34</v>
      </c>
      <c r="B24" s="66" t="s">
        <v>34</v>
      </c>
      <c r="C24" s="39">
        <f>'十月'!F24</f>
        <v>120960</v>
      </c>
      <c r="D24" s="39">
        <v>192</v>
      </c>
      <c r="E24" s="39">
        <v>0</v>
      </c>
      <c r="F24" s="39">
        <f>C24+D24-E24</f>
        <v>121152</v>
      </c>
      <c r="G24" s="39">
        <v>122948</v>
      </c>
      <c r="H24" s="39">
        <f>F24-G24</f>
        <v>-1796</v>
      </c>
    </row>
    <row r="25" spans="1:8" ht="15.75" customHeight="1">
      <c r="A25" s="69" t="s">
        <v>35</v>
      </c>
      <c r="B25" s="66" t="s">
        <v>22</v>
      </c>
      <c r="C25" s="39">
        <f>'十月'!F25</f>
        <v>146143</v>
      </c>
      <c r="D25" s="39">
        <v>114</v>
      </c>
      <c r="E25" s="39">
        <v>12</v>
      </c>
      <c r="F25" s="39">
        <f>C25+D25-E25</f>
        <v>146245</v>
      </c>
      <c r="G25" s="39">
        <v>150656</v>
      </c>
      <c r="H25" s="39">
        <f>F25-G25</f>
        <v>-4411</v>
      </c>
    </row>
    <row r="26" spans="1:8" ht="15.75" customHeight="1">
      <c r="A26" s="70"/>
      <c r="B26" s="66" t="s">
        <v>36</v>
      </c>
      <c r="C26" s="39">
        <f>'十月'!F26</f>
        <v>0</v>
      </c>
      <c r="D26" s="39"/>
      <c r="E26" s="39"/>
      <c r="F26" s="39"/>
      <c r="G26" s="39">
        <v>26136</v>
      </c>
      <c r="H26" s="39"/>
    </row>
    <row r="27" spans="1:8" ht="15.75" customHeight="1">
      <c r="A27" s="65" t="s">
        <v>37</v>
      </c>
      <c r="B27" s="66" t="s">
        <v>17</v>
      </c>
      <c r="C27" s="39">
        <f>'十月'!F27</f>
        <v>398407</v>
      </c>
      <c r="D27" s="39">
        <v>144</v>
      </c>
      <c r="E27" s="39">
        <v>16</v>
      </c>
      <c r="F27" s="39">
        <f>C27+D27-E27</f>
        <v>398535</v>
      </c>
      <c r="G27" s="39">
        <v>324206</v>
      </c>
      <c r="H27" s="39">
        <f>F27-G27</f>
        <v>74329</v>
      </c>
    </row>
    <row r="28" spans="1:8" ht="15.75" customHeight="1">
      <c r="A28" s="67"/>
      <c r="B28" s="66" t="s">
        <v>38</v>
      </c>
      <c r="C28" s="39">
        <f>'十月'!F28</f>
        <v>0</v>
      </c>
      <c r="D28" s="39"/>
      <c r="E28" s="39"/>
      <c r="F28" s="39"/>
      <c r="G28" s="39">
        <v>69906</v>
      </c>
      <c r="H28" s="39"/>
    </row>
    <row r="29" spans="1:8" ht="15.75" customHeight="1">
      <c r="A29" s="67"/>
      <c r="B29" s="66" t="s">
        <v>39</v>
      </c>
      <c r="C29" s="39">
        <f>'十月'!F29</f>
        <v>0</v>
      </c>
      <c r="D29" s="39"/>
      <c r="E29" s="39"/>
      <c r="F29" s="39"/>
      <c r="G29" s="39">
        <v>8143</v>
      </c>
      <c r="H29" s="39"/>
    </row>
    <row r="30" spans="1:8" ht="15.75" customHeight="1">
      <c r="A30" s="68"/>
      <c r="B30" s="66" t="s">
        <v>40</v>
      </c>
      <c r="C30" s="39">
        <f>'十月'!F30</f>
        <v>0</v>
      </c>
      <c r="D30" s="39"/>
      <c r="E30" s="39"/>
      <c r="F30" s="39"/>
      <c r="G30" s="39">
        <v>42081</v>
      </c>
      <c r="H30" s="39"/>
    </row>
    <row r="31" spans="1:8" ht="15.75" customHeight="1">
      <c r="A31" s="65" t="s">
        <v>41</v>
      </c>
      <c r="B31" s="66" t="s">
        <v>22</v>
      </c>
      <c r="C31" s="39">
        <f>'十月'!F31</f>
        <v>418844</v>
      </c>
      <c r="D31" s="21">
        <v>178</v>
      </c>
      <c r="E31" s="39">
        <v>0</v>
      </c>
      <c r="F31" s="39">
        <f>C31+D31-E31</f>
        <v>419022</v>
      </c>
      <c r="G31" s="39">
        <v>408304</v>
      </c>
      <c r="H31" s="39">
        <f>F31-G31</f>
        <v>10718</v>
      </c>
    </row>
    <row r="32" spans="1:8" ht="15.75" customHeight="1">
      <c r="A32" s="68"/>
      <c r="B32" s="66" t="s">
        <v>42</v>
      </c>
      <c r="C32" s="39">
        <f>'十月'!F32</f>
        <v>0</v>
      </c>
      <c r="D32" s="39"/>
      <c r="E32" s="39"/>
      <c r="F32" s="39"/>
      <c r="G32" s="39">
        <v>43505</v>
      </c>
      <c r="H32" s="39"/>
    </row>
    <row r="33" spans="1:8" ht="15.75" customHeight="1">
      <c r="A33" s="69" t="s">
        <v>43</v>
      </c>
      <c r="B33" s="66" t="s">
        <v>22</v>
      </c>
      <c r="C33" s="39">
        <f>'十月'!F33</f>
        <v>360535</v>
      </c>
      <c r="D33" s="39">
        <v>34</v>
      </c>
      <c r="E33" s="39">
        <v>0</v>
      </c>
      <c r="F33" s="39">
        <f>C33+D33-E33</f>
        <v>360569</v>
      </c>
      <c r="G33" s="39">
        <v>327167</v>
      </c>
      <c r="H33" s="39">
        <f>F33-G33</f>
        <v>33402</v>
      </c>
    </row>
    <row r="34" spans="1:8" ht="15.75" customHeight="1">
      <c r="A34" s="70"/>
      <c r="B34" s="66" t="s">
        <v>44</v>
      </c>
      <c r="C34" s="39">
        <f>'十月'!F34</f>
        <v>0</v>
      </c>
      <c r="D34" s="39"/>
      <c r="E34" s="39"/>
      <c r="F34" s="39"/>
      <c r="G34" s="39">
        <v>62777</v>
      </c>
      <c r="H34" s="39"/>
    </row>
    <row r="35" spans="1:8" ht="15.75" customHeight="1">
      <c r="A35" s="65" t="s">
        <v>45</v>
      </c>
      <c r="B35" s="66" t="s">
        <v>22</v>
      </c>
      <c r="C35" s="39">
        <f>'十月'!F35</f>
        <v>149203</v>
      </c>
      <c r="D35" s="39">
        <v>45</v>
      </c>
      <c r="E35" s="39">
        <v>4</v>
      </c>
      <c r="F35" s="39">
        <f>C35+D35-E35</f>
        <v>149244</v>
      </c>
      <c r="G35" s="39">
        <v>155134</v>
      </c>
      <c r="H35" s="39">
        <f>F35-G35</f>
        <v>-5890</v>
      </c>
    </row>
    <row r="36" spans="1:8" ht="15.75" customHeight="1">
      <c r="A36" s="68"/>
      <c r="B36" s="66" t="s">
        <v>46</v>
      </c>
      <c r="C36" s="39">
        <f>'十月'!F36</f>
        <v>0</v>
      </c>
      <c r="D36" s="39"/>
      <c r="E36" s="39"/>
      <c r="F36" s="39"/>
      <c r="G36" s="39">
        <v>30281</v>
      </c>
      <c r="H36" s="39"/>
    </row>
    <row r="37" spans="1:8" ht="15.75" customHeight="1">
      <c r="A37" s="65" t="s">
        <v>47</v>
      </c>
      <c r="B37" s="66" t="s">
        <v>22</v>
      </c>
      <c r="C37" s="39">
        <f>'十月'!F37</f>
        <v>187499</v>
      </c>
      <c r="D37" s="39">
        <v>79</v>
      </c>
      <c r="E37" s="39">
        <v>0</v>
      </c>
      <c r="F37" s="39">
        <f>C37+D37-E37</f>
        <v>187578</v>
      </c>
      <c r="G37" s="39">
        <v>205572</v>
      </c>
      <c r="H37" s="39">
        <f>F37-G37</f>
        <v>-17994</v>
      </c>
    </row>
    <row r="38" spans="1:8" ht="15.75" customHeight="1">
      <c r="A38" s="68"/>
      <c r="B38" s="66" t="s">
        <v>48</v>
      </c>
      <c r="C38" s="39">
        <f>'十月'!F38</f>
        <v>0</v>
      </c>
      <c r="D38" s="39"/>
      <c r="E38" s="39"/>
      <c r="F38" s="39"/>
      <c r="G38" s="39">
        <v>29261</v>
      </c>
      <c r="H38" s="39"/>
    </row>
    <row r="39" spans="1:8" ht="15.75" customHeight="1">
      <c r="A39" s="66" t="s">
        <v>49</v>
      </c>
      <c r="B39" s="66" t="s">
        <v>49</v>
      </c>
      <c r="C39" s="39">
        <f>'十月'!F39</f>
        <v>90801</v>
      </c>
      <c r="D39" s="39">
        <v>39</v>
      </c>
      <c r="E39" s="39">
        <v>4</v>
      </c>
      <c r="F39" s="39">
        <f>C39+D39-E39</f>
        <v>90836</v>
      </c>
      <c r="G39" s="39">
        <v>82332</v>
      </c>
      <c r="H39" s="39">
        <f>F39-G39</f>
        <v>8504</v>
      </c>
    </row>
    <row r="40" spans="1:8" ht="15.75" customHeight="1">
      <c r="A40" s="66" t="s">
        <v>50</v>
      </c>
      <c r="B40" s="66" t="s">
        <v>22</v>
      </c>
      <c r="C40" s="39">
        <f>'十月'!F40</f>
        <v>153646</v>
      </c>
      <c r="D40" s="39">
        <v>113</v>
      </c>
      <c r="E40" s="39">
        <v>4</v>
      </c>
      <c r="F40" s="39">
        <f>C40+D40-E40</f>
        <v>153755</v>
      </c>
      <c r="G40" s="39">
        <v>158646</v>
      </c>
      <c r="H40" s="39">
        <f>F40-G40</f>
        <v>-4891</v>
      </c>
    </row>
    <row r="41" spans="1:8" ht="15.75" customHeight="1">
      <c r="A41" s="65" t="s">
        <v>51</v>
      </c>
      <c r="B41" s="66" t="s">
        <v>17</v>
      </c>
      <c r="C41" s="39">
        <f>'十月'!F41</f>
        <v>250289</v>
      </c>
      <c r="D41" s="39">
        <v>277</v>
      </c>
      <c r="E41" s="39">
        <v>2</v>
      </c>
      <c r="F41" s="39">
        <f>C41+D41-E41</f>
        <v>250564</v>
      </c>
      <c r="G41" s="39">
        <v>237186</v>
      </c>
      <c r="H41" s="39">
        <f>F41-G41</f>
        <v>13378</v>
      </c>
    </row>
    <row r="42" spans="1:8" ht="15.75" customHeight="1">
      <c r="A42" s="67"/>
      <c r="B42" s="66" t="s">
        <v>52</v>
      </c>
      <c r="C42" s="39">
        <f>'十月'!F42</f>
        <v>0</v>
      </c>
      <c r="D42" s="39"/>
      <c r="E42" s="39"/>
      <c r="F42" s="39"/>
      <c r="G42" s="39">
        <v>40065</v>
      </c>
      <c r="H42" s="39"/>
    </row>
    <row r="43" spans="1:8" ht="15.75" customHeight="1">
      <c r="A43" s="67"/>
      <c r="B43" s="66" t="s">
        <v>39</v>
      </c>
      <c r="C43" s="39">
        <f>'十月'!F43</f>
        <v>0</v>
      </c>
      <c r="D43" s="39"/>
      <c r="E43" s="39"/>
      <c r="F43" s="39"/>
      <c r="G43" s="39">
        <v>14739</v>
      </c>
      <c r="H43" s="39"/>
    </row>
    <row r="44" spans="1:8" ht="15.75" customHeight="1">
      <c r="A44" s="67"/>
      <c r="B44" s="66" t="s">
        <v>53</v>
      </c>
      <c r="C44" s="39">
        <f>'十月'!F44</f>
        <v>0</v>
      </c>
      <c r="D44" s="39"/>
      <c r="E44" s="39"/>
      <c r="F44" s="39"/>
      <c r="G44" s="39">
        <v>41289</v>
      </c>
      <c r="H44" s="39"/>
    </row>
    <row r="45" spans="1:8" ht="15.75" customHeight="1">
      <c r="A45" s="67"/>
      <c r="B45" s="66" t="s">
        <v>54</v>
      </c>
      <c r="C45" s="39">
        <f>'十月'!F45</f>
        <v>0</v>
      </c>
      <c r="D45" s="39"/>
      <c r="E45" s="39"/>
      <c r="F45" s="39"/>
      <c r="G45" s="39">
        <v>62886</v>
      </c>
      <c r="H45" s="39"/>
    </row>
    <row r="46" spans="1:8" ht="15.75" customHeight="1">
      <c r="A46" s="67"/>
      <c r="B46" s="66" t="s">
        <v>55</v>
      </c>
      <c r="C46" s="39">
        <f>'十月'!F46</f>
        <v>0</v>
      </c>
      <c r="D46" s="39"/>
      <c r="E46" s="39"/>
      <c r="F46" s="39"/>
      <c r="G46" s="39">
        <v>17819</v>
      </c>
      <c r="H46" s="39"/>
    </row>
    <row r="47" spans="1:8" ht="15.75" customHeight="1">
      <c r="A47" s="68"/>
      <c r="B47" s="66" t="s">
        <v>56</v>
      </c>
      <c r="C47" s="39">
        <f>'十月'!F47</f>
        <v>0</v>
      </c>
      <c r="D47" s="39"/>
      <c r="E47" s="39"/>
      <c r="F47" s="39"/>
      <c r="G47" s="39">
        <v>45713</v>
      </c>
      <c r="H47" s="39"/>
    </row>
    <row r="48" spans="1:8" ht="15.75" customHeight="1">
      <c r="A48" s="65" t="s">
        <v>57</v>
      </c>
      <c r="B48" s="66" t="s">
        <v>22</v>
      </c>
      <c r="C48" s="39">
        <f>'十月'!F48</f>
        <v>322694</v>
      </c>
      <c r="D48" s="21">
        <v>131</v>
      </c>
      <c r="E48" s="39">
        <v>1</v>
      </c>
      <c r="F48" s="39">
        <f>C48+D48-E48</f>
        <v>322824</v>
      </c>
      <c r="G48" s="39">
        <v>332227</v>
      </c>
      <c r="H48" s="39">
        <f>F48-G48</f>
        <v>-9403</v>
      </c>
    </row>
    <row r="49" spans="1:8" ht="15.75" customHeight="1">
      <c r="A49" s="67"/>
      <c r="B49" s="66" t="s">
        <v>58</v>
      </c>
      <c r="C49" s="39">
        <f>'十月'!F49</f>
        <v>0</v>
      </c>
      <c r="D49" s="39"/>
      <c r="E49" s="39"/>
      <c r="F49" s="39"/>
      <c r="G49" s="39">
        <v>24114</v>
      </c>
      <c r="H49" s="39"/>
    </row>
    <row r="50" spans="1:8" ht="15.75" customHeight="1">
      <c r="A50" s="68"/>
      <c r="B50" s="66" t="s">
        <v>97</v>
      </c>
      <c r="C50" s="39">
        <f>'十月'!F50</f>
        <v>0</v>
      </c>
      <c r="D50" s="39"/>
      <c r="E50" s="39"/>
      <c r="F50" s="39"/>
      <c r="G50" s="39">
        <v>63950</v>
      </c>
      <c r="H50" s="39"/>
    </row>
    <row r="51" spans="1:8" ht="15.75" customHeight="1">
      <c r="A51" s="69" t="s">
        <v>59</v>
      </c>
      <c r="B51" s="66" t="s">
        <v>17</v>
      </c>
      <c r="C51" s="39">
        <f>'十月'!F51</f>
        <v>367989</v>
      </c>
      <c r="D51" s="39">
        <v>93</v>
      </c>
      <c r="E51" s="39">
        <v>2</v>
      </c>
      <c r="F51" s="39">
        <f>C51+D51-E51</f>
        <v>368080</v>
      </c>
      <c r="G51" s="39">
        <v>385824</v>
      </c>
      <c r="H51" s="39">
        <f>F51-G51</f>
        <v>-17744</v>
      </c>
    </row>
    <row r="52" spans="1:8" ht="15.75" customHeight="1">
      <c r="A52" s="70"/>
      <c r="B52" s="66" t="s">
        <v>60</v>
      </c>
      <c r="C52" s="39">
        <f>'十月'!F52</f>
        <v>0</v>
      </c>
      <c r="D52" s="39"/>
      <c r="E52" s="39"/>
      <c r="F52" s="39"/>
      <c r="G52" s="39">
        <v>109893</v>
      </c>
      <c r="H52" s="39"/>
    </row>
    <row r="53" spans="1:8" ht="15.75" customHeight="1">
      <c r="A53" s="71"/>
      <c r="B53" s="66" t="s">
        <v>61</v>
      </c>
      <c r="C53" s="39">
        <f>'十月'!F53</f>
        <v>0</v>
      </c>
      <c r="D53" s="39"/>
      <c r="E53" s="39"/>
      <c r="F53" s="39"/>
      <c r="G53" s="39">
        <v>29833</v>
      </c>
      <c r="H53" s="39"/>
    </row>
    <row r="54" spans="1:8" ht="15.75" customHeight="1">
      <c r="A54" s="65" t="s">
        <v>62</v>
      </c>
      <c r="B54" s="66" t="s">
        <v>22</v>
      </c>
      <c r="C54" s="39">
        <f>'十月'!F54</f>
        <v>251875</v>
      </c>
      <c r="D54" s="21">
        <v>138</v>
      </c>
      <c r="E54" s="39">
        <v>11</v>
      </c>
      <c r="F54" s="39">
        <f>C54+D54-E54</f>
        <v>252002</v>
      </c>
      <c r="G54" s="39">
        <v>253675</v>
      </c>
      <c r="H54" s="39">
        <f>F54-G54</f>
        <v>-1673</v>
      </c>
    </row>
    <row r="55" spans="1:8" ht="15.75" customHeight="1">
      <c r="A55" s="68"/>
      <c r="B55" s="66" t="s">
        <v>63</v>
      </c>
      <c r="C55" s="39">
        <f>'十月'!F55</f>
        <v>0</v>
      </c>
      <c r="D55" s="39"/>
      <c r="E55" s="39"/>
      <c r="F55" s="39"/>
      <c r="G55" s="39">
        <v>66096</v>
      </c>
      <c r="H55" s="39"/>
    </row>
    <row r="56" spans="1:8" ht="15.75" customHeight="1">
      <c r="A56" s="69" t="s">
        <v>64</v>
      </c>
      <c r="B56" s="66" t="s">
        <v>22</v>
      </c>
      <c r="C56" s="39">
        <f>'十月'!F56</f>
        <v>141067</v>
      </c>
      <c r="D56" s="39">
        <v>3</v>
      </c>
      <c r="E56" s="39">
        <v>3</v>
      </c>
      <c r="F56" s="39">
        <f>C56+D56-E56</f>
        <v>141067</v>
      </c>
      <c r="G56" s="39">
        <v>135757</v>
      </c>
      <c r="H56" s="39">
        <f>F56-G56</f>
        <v>5310</v>
      </c>
    </row>
    <row r="57" spans="1:8" ht="15.75" customHeight="1">
      <c r="A57" s="70"/>
      <c r="B57" s="66" t="s">
        <v>65</v>
      </c>
      <c r="C57" s="39">
        <f>'十月'!F57</f>
        <v>0</v>
      </c>
      <c r="D57" s="39">
        <v>1</v>
      </c>
      <c r="E57" s="39">
        <v>1</v>
      </c>
      <c r="F57" s="39"/>
      <c r="G57" s="39">
        <v>28915</v>
      </c>
      <c r="H57" s="39"/>
    </row>
    <row r="58" spans="1:8" ht="15.75" customHeight="1">
      <c r="A58" s="65" t="s">
        <v>66</v>
      </c>
      <c r="B58" s="66" t="s">
        <v>22</v>
      </c>
      <c r="C58" s="39">
        <f>'十月'!F58</f>
        <v>112224</v>
      </c>
      <c r="D58" s="39">
        <v>168</v>
      </c>
      <c r="E58" s="39">
        <v>2</v>
      </c>
      <c r="F58" s="39">
        <f>C58+D58-E58</f>
        <v>112390</v>
      </c>
      <c r="G58" s="39">
        <v>109098</v>
      </c>
      <c r="H58" s="39">
        <f>F58-G58</f>
        <v>3292</v>
      </c>
    </row>
    <row r="59" spans="1:8" ht="15.75" customHeight="1">
      <c r="A59" s="68"/>
      <c r="B59" s="66" t="s">
        <v>67</v>
      </c>
      <c r="C59" s="39">
        <f>'十月'!F59</f>
        <v>0</v>
      </c>
      <c r="D59" s="39"/>
      <c r="E59" s="39"/>
      <c r="F59" s="39"/>
      <c r="G59" s="39">
        <v>35561</v>
      </c>
      <c r="H59" s="39"/>
    </row>
    <row r="60" spans="1:8" ht="15.75" customHeight="1">
      <c r="A60" s="65" t="s">
        <v>68</v>
      </c>
      <c r="B60" s="66" t="s">
        <v>22</v>
      </c>
      <c r="C60" s="39">
        <f>'十月'!F60</f>
        <v>68843</v>
      </c>
      <c r="D60" s="39">
        <v>8</v>
      </c>
      <c r="E60" s="39">
        <v>0</v>
      </c>
      <c r="F60" s="39">
        <f>C60+D60-E60</f>
        <v>68851</v>
      </c>
      <c r="G60" s="39">
        <v>74219</v>
      </c>
      <c r="H60" s="39">
        <f>F60-G60</f>
        <v>-5368</v>
      </c>
    </row>
    <row r="61" spans="1:8" ht="15.75" customHeight="1">
      <c r="A61" s="68"/>
      <c r="B61" s="66" t="s">
        <v>69</v>
      </c>
      <c r="C61" s="39">
        <f>'十月'!F61</f>
        <v>0</v>
      </c>
      <c r="D61" s="39"/>
      <c r="E61" s="39"/>
      <c r="F61" s="39"/>
      <c r="G61" s="39">
        <v>34774</v>
      </c>
      <c r="H61" s="39"/>
    </row>
    <row r="62" spans="1:8" ht="15.75" customHeight="1">
      <c r="A62" s="69" t="s">
        <v>70</v>
      </c>
      <c r="B62" s="66" t="s">
        <v>22</v>
      </c>
      <c r="C62" s="39">
        <f>'十月'!F62</f>
        <v>25999</v>
      </c>
      <c r="D62" s="39">
        <v>18</v>
      </c>
      <c r="E62" s="39">
        <v>0</v>
      </c>
      <c r="F62" s="39">
        <f>C62+D62-E62</f>
        <v>26017</v>
      </c>
      <c r="G62" s="39">
        <v>28662</v>
      </c>
      <c r="H62" s="39">
        <f>F62-G62</f>
        <v>-2645</v>
      </c>
    </row>
    <row r="63" spans="1:8" ht="15.75" customHeight="1">
      <c r="A63" s="70"/>
      <c r="B63" s="66" t="s">
        <v>71</v>
      </c>
      <c r="C63" s="39">
        <f>'十月'!F63</f>
        <v>0</v>
      </c>
      <c r="D63" s="39"/>
      <c r="E63" s="39"/>
      <c r="F63" s="39"/>
      <c r="G63" s="39">
        <v>16648</v>
      </c>
      <c r="H63" s="39"/>
    </row>
    <row r="64" spans="1:8" ht="15.75" customHeight="1">
      <c r="A64" s="65" t="s">
        <v>72</v>
      </c>
      <c r="B64" s="66" t="s">
        <v>17</v>
      </c>
      <c r="C64" s="39">
        <f>'十月'!F64</f>
        <v>834628</v>
      </c>
      <c r="D64" s="39">
        <v>253</v>
      </c>
      <c r="E64" s="39">
        <v>6</v>
      </c>
      <c r="F64" s="39">
        <f>C64+D64-E64</f>
        <v>834875</v>
      </c>
      <c r="G64" s="39">
        <v>906630</v>
      </c>
      <c r="H64" s="39">
        <f>F64-G64</f>
        <v>-71755</v>
      </c>
    </row>
    <row r="65" spans="1:8" ht="15.75" customHeight="1">
      <c r="A65" s="67"/>
      <c r="B65" s="66" t="s">
        <v>98</v>
      </c>
      <c r="C65" s="39">
        <f>'十月'!F65</f>
        <v>0</v>
      </c>
      <c r="D65" s="39">
        <v>0</v>
      </c>
      <c r="E65" s="39">
        <v>1</v>
      </c>
      <c r="F65" s="39"/>
      <c r="G65" s="39">
        <v>71583</v>
      </c>
      <c r="H65" s="39"/>
    </row>
    <row r="66" spans="1:8" ht="15.75" customHeight="1">
      <c r="A66" s="67"/>
      <c r="B66" s="66" t="s">
        <v>20</v>
      </c>
      <c r="C66" s="39">
        <f>'十月'!F66</f>
        <v>0</v>
      </c>
      <c r="D66" s="39">
        <v>39</v>
      </c>
      <c r="E66" s="39">
        <v>0</v>
      </c>
      <c r="F66" s="39"/>
      <c r="G66" s="39">
        <v>83499</v>
      </c>
      <c r="H66" s="39"/>
    </row>
    <row r="67" spans="1:8" ht="15.75" customHeight="1">
      <c r="A67" s="67"/>
      <c r="B67" s="66" t="s">
        <v>99</v>
      </c>
      <c r="C67" s="39">
        <f>'十月'!F67</f>
        <v>0</v>
      </c>
      <c r="D67" s="39">
        <v>23</v>
      </c>
      <c r="E67" s="39">
        <v>0</v>
      </c>
      <c r="F67" s="39"/>
      <c r="G67" s="39">
        <v>111323</v>
      </c>
      <c r="H67" s="39"/>
    </row>
    <row r="68" spans="1:8" ht="15.75" customHeight="1">
      <c r="A68" s="67"/>
      <c r="B68" s="66" t="s">
        <v>18</v>
      </c>
      <c r="C68" s="39">
        <f>'十月'!F68</f>
        <v>0</v>
      </c>
      <c r="D68" s="39">
        <v>4</v>
      </c>
      <c r="E68" s="39">
        <v>0</v>
      </c>
      <c r="F68" s="39"/>
      <c r="G68" s="39">
        <v>82101</v>
      </c>
      <c r="H68" s="39"/>
    </row>
    <row r="69" spans="1:8" ht="15.75" customHeight="1">
      <c r="A69" s="67"/>
      <c r="B69" s="66" t="s">
        <v>100</v>
      </c>
      <c r="C69" s="39">
        <f>'十月'!F69</f>
        <v>0</v>
      </c>
      <c r="D69" s="39">
        <v>20</v>
      </c>
      <c r="E69" s="39">
        <v>3</v>
      </c>
      <c r="F69" s="39"/>
      <c r="G69" s="39">
        <v>58550</v>
      </c>
      <c r="H69" s="39"/>
    </row>
    <row r="70" spans="1:8" ht="15.75" customHeight="1">
      <c r="A70" s="67"/>
      <c r="B70" s="66" t="s">
        <v>101</v>
      </c>
      <c r="C70" s="39">
        <f>'十月'!F70</f>
        <v>0</v>
      </c>
      <c r="D70" s="39">
        <v>7</v>
      </c>
      <c r="E70" s="39">
        <v>0</v>
      </c>
      <c r="F70" s="39"/>
      <c r="G70" s="39">
        <v>43794</v>
      </c>
      <c r="H70" s="39"/>
    </row>
    <row r="71" spans="1:8" ht="15.75" customHeight="1">
      <c r="A71" s="67"/>
      <c r="B71" s="66" t="s">
        <v>102</v>
      </c>
      <c r="C71" s="39">
        <f>'十月'!F71</f>
        <v>0</v>
      </c>
      <c r="D71" s="39">
        <v>5</v>
      </c>
      <c r="E71" s="39">
        <v>0</v>
      </c>
      <c r="F71" s="39"/>
      <c r="G71" s="39">
        <v>70997</v>
      </c>
      <c r="H71" s="39"/>
    </row>
    <row r="72" spans="1:8" ht="15.75" customHeight="1">
      <c r="A72" s="67"/>
      <c r="B72" s="66" t="s">
        <v>73</v>
      </c>
      <c r="C72" s="39">
        <f>'十月'!F72</f>
        <v>0</v>
      </c>
      <c r="D72" s="39">
        <v>0</v>
      </c>
      <c r="E72" s="39">
        <v>0</v>
      </c>
      <c r="F72" s="39"/>
      <c r="G72" s="39">
        <v>88496</v>
      </c>
      <c r="H72" s="39"/>
    </row>
    <row r="73" spans="1:8" ht="15.75" customHeight="1">
      <c r="A73" s="67"/>
      <c r="B73" s="66" t="s">
        <v>74</v>
      </c>
      <c r="C73" s="39">
        <f>'十月'!F73</f>
        <v>0</v>
      </c>
      <c r="D73" s="39">
        <v>0</v>
      </c>
      <c r="E73" s="39">
        <v>0</v>
      </c>
      <c r="F73" s="39"/>
      <c r="G73" s="39">
        <v>37238</v>
      </c>
      <c r="H73" s="39"/>
    </row>
    <row r="74" spans="1:8" ht="15.75" customHeight="1">
      <c r="A74" s="67"/>
      <c r="B74" s="66" t="s">
        <v>75</v>
      </c>
      <c r="C74" s="39">
        <f>'十月'!F74</f>
        <v>0</v>
      </c>
      <c r="D74" s="39">
        <v>47</v>
      </c>
      <c r="E74" s="39">
        <v>0</v>
      </c>
      <c r="F74" s="39"/>
      <c r="G74" s="39">
        <v>85051</v>
      </c>
      <c r="H74" s="39"/>
    </row>
    <row r="75" spans="1:8" ht="15.75" customHeight="1">
      <c r="A75" s="67"/>
      <c r="B75" s="66" t="s">
        <v>103</v>
      </c>
      <c r="C75" s="39">
        <f>'十月'!F75</f>
        <v>0</v>
      </c>
      <c r="D75" s="39">
        <v>70</v>
      </c>
      <c r="E75" s="39">
        <v>1</v>
      </c>
      <c r="F75" s="39"/>
      <c r="G75" s="39">
        <v>93003</v>
      </c>
      <c r="H75" s="39"/>
    </row>
    <row r="76" spans="1:8" ht="15.75" customHeight="1">
      <c r="A76" s="67"/>
      <c r="B76" s="66" t="s">
        <v>104</v>
      </c>
      <c r="C76" s="39">
        <f>'十月'!F76</f>
        <v>0</v>
      </c>
      <c r="D76" s="39">
        <v>38</v>
      </c>
      <c r="E76" s="39">
        <v>1</v>
      </c>
      <c r="F76" s="39"/>
      <c r="G76" s="39">
        <v>80995</v>
      </c>
      <c r="H76" s="39"/>
    </row>
    <row r="77" spans="1:8" ht="15.75" customHeight="1">
      <c r="A77" s="65" t="s">
        <v>76</v>
      </c>
      <c r="B77" s="64" t="s">
        <v>17</v>
      </c>
      <c r="C77" s="39">
        <f>'十月'!F77</f>
        <v>507089</v>
      </c>
      <c r="D77" s="39">
        <v>305</v>
      </c>
      <c r="E77" s="39">
        <v>9</v>
      </c>
      <c r="F77" s="39">
        <f>C77+D77-E77</f>
        <v>507385</v>
      </c>
      <c r="G77" s="39">
        <v>518890</v>
      </c>
      <c r="H77" s="39">
        <f>F77-G77</f>
        <v>-11505</v>
      </c>
    </row>
    <row r="78" spans="1:8" ht="15.75" customHeight="1">
      <c r="A78" s="67"/>
      <c r="B78" s="64" t="s">
        <v>77</v>
      </c>
      <c r="C78" s="39">
        <f>'十月'!F78</f>
        <v>0</v>
      </c>
      <c r="D78" s="39">
        <v>1</v>
      </c>
      <c r="E78" s="39">
        <v>0</v>
      </c>
      <c r="F78" s="39"/>
      <c r="G78" s="39">
        <v>11240</v>
      </c>
      <c r="H78" s="39"/>
    </row>
    <row r="79" spans="1:8" ht="15.75" customHeight="1">
      <c r="A79" s="67"/>
      <c r="B79" s="64" t="s">
        <v>78</v>
      </c>
      <c r="C79" s="39">
        <f>'十月'!F79</f>
        <v>0</v>
      </c>
      <c r="D79" s="39">
        <v>12</v>
      </c>
      <c r="E79" s="39">
        <v>0</v>
      </c>
      <c r="F79" s="39"/>
      <c r="G79" s="39">
        <v>36427</v>
      </c>
      <c r="H79" s="39"/>
    </row>
    <row r="80" spans="1:8" ht="15.75" customHeight="1">
      <c r="A80" s="67"/>
      <c r="B80" s="64" t="s">
        <v>79</v>
      </c>
      <c r="C80" s="39">
        <f>'十月'!F80</f>
        <v>0</v>
      </c>
      <c r="D80" s="39">
        <v>54</v>
      </c>
      <c r="E80" s="39">
        <v>1</v>
      </c>
      <c r="F80" s="39"/>
      <c r="G80" s="39">
        <v>62482</v>
      </c>
      <c r="H80" s="39"/>
    </row>
    <row r="81" spans="1:8" ht="15.75" customHeight="1">
      <c r="A81" s="67"/>
      <c r="B81" s="64" t="s">
        <v>80</v>
      </c>
      <c r="C81" s="39">
        <f>'十月'!F81</f>
        <v>0</v>
      </c>
      <c r="D81" s="39">
        <v>125</v>
      </c>
      <c r="E81" s="39">
        <v>0</v>
      </c>
      <c r="F81" s="39"/>
      <c r="G81" s="39">
        <v>50799</v>
      </c>
      <c r="H81" s="39"/>
    </row>
    <row r="82" spans="1:8" ht="15.75" customHeight="1">
      <c r="A82" s="67"/>
      <c r="B82" s="64" t="s">
        <v>81</v>
      </c>
      <c r="C82" s="39">
        <f>'十月'!F82</f>
        <v>0</v>
      </c>
      <c r="D82" s="39">
        <v>58</v>
      </c>
      <c r="E82" s="39">
        <v>3</v>
      </c>
      <c r="F82" s="39"/>
      <c r="G82" s="39">
        <v>119751</v>
      </c>
      <c r="H82" s="39"/>
    </row>
    <row r="83" spans="1:8" ht="15.75" customHeight="1">
      <c r="A83" s="67"/>
      <c r="B83" s="64" t="s">
        <v>82</v>
      </c>
      <c r="C83" s="39">
        <f>'十月'!F83</f>
        <v>0</v>
      </c>
      <c r="D83" s="39">
        <v>1</v>
      </c>
      <c r="E83" s="39">
        <v>2</v>
      </c>
      <c r="F83" s="39"/>
      <c r="G83" s="39">
        <v>22362</v>
      </c>
      <c r="H83" s="39"/>
    </row>
    <row r="84" spans="1:8" ht="15.75" customHeight="1">
      <c r="A84" s="67"/>
      <c r="B84" s="64" t="s">
        <v>83</v>
      </c>
      <c r="C84" s="39">
        <f>'十月'!F84</f>
        <v>0</v>
      </c>
      <c r="D84" s="39">
        <v>0</v>
      </c>
      <c r="E84" s="39">
        <v>0</v>
      </c>
      <c r="F84" s="39"/>
      <c r="G84" s="39">
        <v>12058</v>
      </c>
      <c r="H84" s="39"/>
    </row>
    <row r="85" spans="1:8" ht="15.75" customHeight="1">
      <c r="A85" s="67"/>
      <c r="B85" s="64" t="s">
        <v>84</v>
      </c>
      <c r="C85" s="39">
        <f>'十月'!F85</f>
        <v>0</v>
      </c>
      <c r="D85" s="39">
        <v>9</v>
      </c>
      <c r="E85" s="39">
        <v>3</v>
      </c>
      <c r="F85" s="39"/>
      <c r="G85" s="39">
        <v>68231</v>
      </c>
      <c r="H85" s="39"/>
    </row>
    <row r="86" spans="1:8" ht="15.75" customHeight="1">
      <c r="A86" s="67"/>
      <c r="B86" s="64" t="s">
        <v>85</v>
      </c>
      <c r="C86" s="39">
        <f>'十月'!F86</f>
        <v>0</v>
      </c>
      <c r="D86" s="39">
        <v>33</v>
      </c>
      <c r="E86" s="39">
        <v>0</v>
      </c>
      <c r="F86" s="39"/>
      <c r="G86" s="39">
        <v>68919</v>
      </c>
      <c r="H86" s="39"/>
    </row>
    <row r="87" spans="1:8" ht="15.75" customHeight="1">
      <c r="A87" s="67"/>
      <c r="B87" s="64" t="s">
        <v>86</v>
      </c>
      <c r="C87" s="39">
        <f>'十月'!F87</f>
        <v>0</v>
      </c>
      <c r="D87" s="39">
        <v>11</v>
      </c>
      <c r="E87" s="39">
        <v>0</v>
      </c>
      <c r="F87" s="39"/>
      <c r="G87" s="39">
        <v>10847</v>
      </c>
      <c r="H87" s="39"/>
    </row>
    <row r="88" spans="1:8" ht="15.75" customHeight="1">
      <c r="A88" s="68"/>
      <c r="B88" s="64" t="s">
        <v>87</v>
      </c>
      <c r="C88" s="39">
        <f>'十月'!F88</f>
        <v>0</v>
      </c>
      <c r="D88" s="39">
        <v>1</v>
      </c>
      <c r="E88" s="39">
        <v>0</v>
      </c>
      <c r="F88" s="39"/>
      <c r="G88" s="39">
        <v>55774</v>
      </c>
      <c r="H88" s="39"/>
    </row>
    <row r="89" spans="1:8" ht="15.75" customHeight="1">
      <c r="A89" s="89" t="s">
        <v>88</v>
      </c>
      <c r="B89" s="90"/>
      <c r="C89" s="39"/>
      <c r="D89" s="66" t="s">
        <v>89</v>
      </c>
      <c r="E89" s="66" t="s">
        <v>89</v>
      </c>
      <c r="F89" s="39"/>
      <c r="G89" s="66" t="s">
        <v>90</v>
      </c>
      <c r="H89" s="39"/>
    </row>
    <row r="90" spans="1:8" ht="15.75" customHeight="1">
      <c r="A90" s="91" t="s">
        <v>94</v>
      </c>
      <c r="B90" s="90"/>
      <c r="C90" s="39"/>
      <c r="D90" s="66" t="s">
        <v>92</v>
      </c>
      <c r="E90" s="66" t="s">
        <v>92</v>
      </c>
      <c r="F90" s="39"/>
      <c r="G90" s="66" t="s">
        <v>90</v>
      </c>
      <c r="H90" s="39"/>
    </row>
    <row r="91" spans="1:8" ht="15.75" customHeight="1">
      <c r="A91" s="91" t="s">
        <v>93</v>
      </c>
      <c r="B91" s="90"/>
      <c r="C91" s="39"/>
      <c r="D91" s="66" t="s">
        <v>92</v>
      </c>
      <c r="E91" s="66" t="s">
        <v>92</v>
      </c>
      <c r="F91" s="39"/>
      <c r="G91" s="66" t="s">
        <v>90</v>
      </c>
      <c r="H91" s="39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H31" sqref="H31"/>
    </sheetView>
  </sheetViews>
  <sheetFormatPr defaultColWidth="9.00390625" defaultRowHeight="16.5"/>
  <cols>
    <col min="1" max="1" width="7.25390625" style="21" customWidth="1"/>
    <col min="2" max="2" width="9.625" style="21" customWidth="1"/>
    <col min="3" max="3" width="11.125" style="21" customWidth="1"/>
    <col min="4" max="4" width="13.50390625" style="21" customWidth="1"/>
    <col min="5" max="5" width="9.25390625" style="21" customWidth="1"/>
    <col min="6" max="6" width="11.75390625" style="21" customWidth="1"/>
    <col min="7" max="7" width="11.00390625" style="21" customWidth="1"/>
    <col min="8" max="8" width="10.00390625" style="21" customWidth="1"/>
    <col min="9" max="16384" width="9.00390625" style="21" customWidth="1"/>
  </cols>
  <sheetData>
    <row r="1" spans="1:5" ht="21" customHeight="1">
      <c r="A1" s="92" t="s">
        <v>131</v>
      </c>
      <c r="B1" s="93"/>
      <c r="C1" s="93"/>
      <c r="D1" s="93"/>
      <c r="E1" s="93"/>
    </row>
    <row r="2" spans="1:8" ht="16.5">
      <c r="A2" s="94" t="s">
        <v>130</v>
      </c>
      <c r="B2" s="95"/>
      <c r="C2" s="95"/>
      <c r="D2" s="95"/>
      <c r="E2" s="95"/>
      <c r="H2" s="23" t="s">
        <v>106</v>
      </c>
    </row>
    <row r="3" spans="1:8" ht="15.75" customHeight="1">
      <c r="A3" s="96" t="s">
        <v>113</v>
      </c>
      <c r="B3" s="97"/>
      <c r="C3" s="56" t="s">
        <v>95</v>
      </c>
      <c r="D3" s="27" t="s">
        <v>0</v>
      </c>
      <c r="E3" s="57" t="s">
        <v>1</v>
      </c>
      <c r="F3" s="27" t="s">
        <v>1</v>
      </c>
      <c r="G3" s="57" t="s">
        <v>2</v>
      </c>
      <c r="H3" s="27" t="s">
        <v>3</v>
      </c>
    </row>
    <row r="4" spans="1:8" ht="15.75" customHeight="1">
      <c r="A4" s="98"/>
      <c r="B4" s="99"/>
      <c r="C4" s="58" t="s">
        <v>4</v>
      </c>
      <c r="D4" s="31" t="s">
        <v>5</v>
      </c>
      <c r="E4" s="59" t="s">
        <v>6</v>
      </c>
      <c r="F4" s="31" t="s">
        <v>4</v>
      </c>
      <c r="G4" s="59" t="s">
        <v>7</v>
      </c>
      <c r="H4" s="31" t="s">
        <v>8</v>
      </c>
    </row>
    <row r="5" spans="1:8" ht="15.75" customHeight="1">
      <c r="A5" s="100"/>
      <c r="B5" s="101"/>
      <c r="C5" s="60" t="s">
        <v>96</v>
      </c>
      <c r="D5" s="35" t="s">
        <v>9</v>
      </c>
      <c r="E5" s="61" t="s">
        <v>10</v>
      </c>
      <c r="F5" s="35" t="s">
        <v>11</v>
      </c>
      <c r="G5" s="61" t="s">
        <v>12</v>
      </c>
      <c r="H5" s="35" t="s">
        <v>13</v>
      </c>
    </row>
    <row r="6" spans="1:8" ht="15.75" customHeight="1">
      <c r="A6" s="62" t="s">
        <v>14</v>
      </c>
      <c r="B6" s="51"/>
      <c r="C6" s="39">
        <f>'十一月'!F6</f>
        <v>7081840</v>
      </c>
      <c r="D6" s="39">
        <f>D7+D64+D77</f>
        <v>4989</v>
      </c>
      <c r="E6" s="39">
        <f>E7+E64+E77</f>
        <v>105</v>
      </c>
      <c r="F6" s="39">
        <f>C6+D6-E6</f>
        <v>7086724</v>
      </c>
      <c r="G6" s="39">
        <v>6904466</v>
      </c>
      <c r="H6" s="39">
        <f>F6-G6</f>
        <v>182258</v>
      </c>
    </row>
    <row r="7" spans="1:8" ht="15.75" customHeight="1">
      <c r="A7" s="63"/>
      <c r="B7" s="64" t="s">
        <v>15</v>
      </c>
      <c r="C7" s="39">
        <f>'十一月'!F7</f>
        <v>5739580</v>
      </c>
      <c r="D7" s="39">
        <f>D8+D12+D19+D23+D24+D25+D27+D31+D33+D35+D37+D39+D40+D41+D48+D51+D54+D56+D58+D60+D62</f>
        <v>4290</v>
      </c>
      <c r="E7" s="39">
        <f>E8+E12+E19+E23+E24+E25+E27+E31+E33+E35+E37+E39+E40+E41+E48+E51+E54+E56+E58+E60+E62</f>
        <v>65</v>
      </c>
      <c r="F7" s="39">
        <f>C7+D7-E7</f>
        <v>5743805</v>
      </c>
      <c r="G7" s="39">
        <f>G8+G12+G19+G23+G24+G25+G27+G31+G33+G35+G37+G39+G40+G41+G48+G51+G54+G56+G58+G60+G62</f>
        <v>5736034</v>
      </c>
      <c r="H7" s="39">
        <f>F7-G7</f>
        <v>7771</v>
      </c>
    </row>
    <row r="8" spans="1:8" ht="15.75" customHeight="1">
      <c r="A8" s="65" t="s">
        <v>16</v>
      </c>
      <c r="B8" s="66" t="s">
        <v>17</v>
      </c>
      <c r="C8" s="39">
        <f>'十一月'!F8</f>
        <v>149339</v>
      </c>
      <c r="D8" s="39">
        <v>47</v>
      </c>
      <c r="E8" s="39">
        <v>1</v>
      </c>
      <c r="F8" s="39">
        <f>C8+D8-E8</f>
        <v>149385</v>
      </c>
      <c r="G8" s="39">
        <v>134470</v>
      </c>
      <c r="H8" s="39">
        <f>F8-G8</f>
        <v>14915</v>
      </c>
    </row>
    <row r="9" spans="1:8" ht="15.75" customHeight="1">
      <c r="A9" s="67"/>
      <c r="B9" s="66" t="s">
        <v>18</v>
      </c>
      <c r="C9" s="39">
        <f>'十一月'!F9</f>
        <v>0</v>
      </c>
      <c r="D9" s="39">
        <v>0</v>
      </c>
      <c r="E9" s="39">
        <v>0</v>
      </c>
      <c r="F9" s="39"/>
      <c r="G9" s="39">
        <v>18222</v>
      </c>
      <c r="H9" s="39"/>
    </row>
    <row r="10" spans="1:8" ht="15.75" customHeight="1">
      <c r="A10" s="67"/>
      <c r="B10" s="66" t="s">
        <v>19</v>
      </c>
      <c r="C10" s="39">
        <f>'十一月'!F10</f>
        <v>0</v>
      </c>
      <c r="D10" s="39">
        <v>1</v>
      </c>
      <c r="E10" s="39">
        <v>0</v>
      </c>
      <c r="F10" s="39"/>
      <c r="G10" s="39">
        <v>20431</v>
      </c>
      <c r="H10" s="39"/>
    </row>
    <row r="11" spans="1:8" ht="15.75" customHeight="1">
      <c r="A11" s="68"/>
      <c r="B11" s="66" t="s">
        <v>20</v>
      </c>
      <c r="C11" s="39">
        <f>'十一月'!F11</f>
        <v>0</v>
      </c>
      <c r="D11" s="39">
        <v>28</v>
      </c>
      <c r="E11" s="39">
        <v>0</v>
      </c>
      <c r="F11" s="39"/>
      <c r="G11" s="39">
        <v>18202</v>
      </c>
      <c r="H11" s="39"/>
    </row>
    <row r="12" spans="1:8" ht="15.75" customHeight="1">
      <c r="A12" s="69" t="s">
        <v>21</v>
      </c>
      <c r="B12" s="66" t="s">
        <v>22</v>
      </c>
      <c r="C12" s="39">
        <f>'十一月'!F12</f>
        <v>1302014</v>
      </c>
      <c r="D12" s="39">
        <v>699</v>
      </c>
      <c r="E12" s="39">
        <v>2</v>
      </c>
      <c r="F12" s="39">
        <f>C12+D12-E12</f>
        <v>1302711</v>
      </c>
      <c r="G12" s="39">
        <v>1190778</v>
      </c>
      <c r="H12" s="39">
        <f>F12-G12</f>
        <v>111933</v>
      </c>
    </row>
    <row r="13" spans="1:8" ht="15.75" customHeight="1">
      <c r="A13" s="70"/>
      <c r="B13" s="66" t="s">
        <v>23</v>
      </c>
      <c r="C13" s="39">
        <v>33067</v>
      </c>
      <c r="D13" s="39">
        <v>289</v>
      </c>
      <c r="E13" s="39">
        <v>0</v>
      </c>
      <c r="F13" s="39">
        <v>33356</v>
      </c>
      <c r="G13" s="39">
        <v>168915</v>
      </c>
      <c r="H13" s="39">
        <f aca="true" t="shared" si="0" ref="H13:H18">F13-G13</f>
        <v>-135559</v>
      </c>
    </row>
    <row r="14" spans="1:8" ht="15.75" customHeight="1">
      <c r="A14" s="70"/>
      <c r="B14" s="66" t="s">
        <v>24</v>
      </c>
      <c r="C14" s="39">
        <v>29077</v>
      </c>
      <c r="D14" s="39">
        <v>115</v>
      </c>
      <c r="E14" s="39">
        <v>1</v>
      </c>
      <c r="F14" s="39">
        <v>29191</v>
      </c>
      <c r="G14" s="39">
        <v>122591</v>
      </c>
      <c r="H14" s="39">
        <f t="shared" si="0"/>
        <v>-93400</v>
      </c>
    </row>
    <row r="15" spans="1:8" ht="15.75" customHeight="1">
      <c r="A15" s="70"/>
      <c r="B15" s="66" t="s">
        <v>25</v>
      </c>
      <c r="C15" s="39">
        <v>36807</v>
      </c>
      <c r="D15" s="39">
        <v>2</v>
      </c>
      <c r="E15" s="39">
        <v>0</v>
      </c>
      <c r="F15" s="39">
        <v>36809</v>
      </c>
      <c r="G15" s="39">
        <v>138455</v>
      </c>
      <c r="H15" s="39">
        <f t="shared" si="0"/>
        <v>-101646</v>
      </c>
    </row>
    <row r="16" spans="1:8" ht="15.75" customHeight="1">
      <c r="A16" s="70"/>
      <c r="B16" s="66" t="s">
        <v>26</v>
      </c>
      <c r="C16" s="39">
        <v>13566</v>
      </c>
      <c r="D16" s="39">
        <v>0</v>
      </c>
      <c r="E16" s="39">
        <v>1</v>
      </c>
      <c r="F16" s="39">
        <v>13565</v>
      </c>
      <c r="G16" s="39">
        <v>82198</v>
      </c>
      <c r="H16" s="39">
        <f t="shared" si="0"/>
        <v>-68633</v>
      </c>
    </row>
    <row r="17" spans="1:8" ht="15.75" customHeight="1">
      <c r="A17" s="70"/>
      <c r="B17" s="66" t="s">
        <v>27</v>
      </c>
      <c r="C17" s="39">
        <v>40200</v>
      </c>
      <c r="D17" s="39">
        <v>92</v>
      </c>
      <c r="E17" s="39">
        <v>0</v>
      </c>
      <c r="F17" s="39">
        <v>40292</v>
      </c>
      <c r="G17" s="39">
        <v>100676</v>
      </c>
      <c r="H17" s="39">
        <f t="shared" si="0"/>
        <v>-60384</v>
      </c>
    </row>
    <row r="18" spans="1:8" ht="15.75" customHeight="1">
      <c r="A18" s="70"/>
      <c r="B18" s="66" t="s">
        <v>28</v>
      </c>
      <c r="C18" s="39">
        <v>38468</v>
      </c>
      <c r="D18" s="39">
        <v>201</v>
      </c>
      <c r="E18" s="39">
        <v>0</v>
      </c>
      <c r="F18" s="39">
        <v>38669</v>
      </c>
      <c r="G18" s="39">
        <v>116779</v>
      </c>
      <c r="H18" s="39">
        <f t="shared" si="0"/>
        <v>-78110</v>
      </c>
    </row>
    <row r="19" spans="1:8" ht="15.75" customHeight="1">
      <c r="A19" s="65" t="s">
        <v>29</v>
      </c>
      <c r="B19" s="66" t="s">
        <v>22</v>
      </c>
      <c r="C19" s="39">
        <f>'十一月'!F19</f>
        <v>589944</v>
      </c>
      <c r="D19" s="39">
        <v>1121</v>
      </c>
      <c r="E19" s="39">
        <v>0</v>
      </c>
      <c r="F19" s="39">
        <f>C19+D19-E19</f>
        <v>591065</v>
      </c>
      <c r="G19" s="39">
        <v>537659</v>
      </c>
      <c r="H19" s="39">
        <f>F19-G19</f>
        <v>53406</v>
      </c>
    </row>
    <row r="20" spans="1:8" ht="15.75" customHeight="1">
      <c r="A20" s="67"/>
      <c r="B20" s="66" t="s">
        <v>30</v>
      </c>
      <c r="C20" s="39">
        <f>'十一月'!F20</f>
        <v>0</v>
      </c>
      <c r="D20" s="39"/>
      <c r="E20" s="39"/>
      <c r="F20" s="39"/>
      <c r="G20" s="39">
        <v>110892</v>
      </c>
      <c r="H20" s="39"/>
    </row>
    <row r="21" spans="1:8" ht="15.75" customHeight="1">
      <c r="A21" s="67"/>
      <c r="B21" s="66" t="s">
        <v>31</v>
      </c>
      <c r="C21" s="39">
        <f>'十一月'!F21</f>
        <v>0</v>
      </c>
      <c r="D21" s="39"/>
      <c r="E21" s="39"/>
      <c r="F21" s="39"/>
      <c r="G21" s="39">
        <v>102551</v>
      </c>
      <c r="H21" s="39"/>
    </row>
    <row r="22" spans="1:8" ht="15.75" customHeight="1">
      <c r="A22" s="68"/>
      <c r="B22" s="66" t="s">
        <v>32</v>
      </c>
      <c r="C22" s="39">
        <f>'十一月'!F22</f>
        <v>0</v>
      </c>
      <c r="D22" s="39"/>
      <c r="E22" s="39"/>
      <c r="F22" s="39"/>
      <c r="G22" s="39">
        <v>38685</v>
      </c>
      <c r="H22" s="39"/>
    </row>
    <row r="23" spans="1:8" ht="15.75" customHeight="1">
      <c r="A23" s="69" t="s">
        <v>33</v>
      </c>
      <c r="B23" s="66" t="s">
        <v>33</v>
      </c>
      <c r="C23" s="39">
        <f>'十一月'!F23</f>
        <v>129552</v>
      </c>
      <c r="D23" s="39">
        <v>113</v>
      </c>
      <c r="E23" s="39">
        <v>6</v>
      </c>
      <c r="F23" s="39">
        <f>C23+D23-E23</f>
        <v>129659</v>
      </c>
      <c r="G23" s="39">
        <v>118570</v>
      </c>
      <c r="H23" s="39">
        <f>F23-G23</f>
        <v>11089</v>
      </c>
    </row>
    <row r="24" spans="1:8" ht="15.75" customHeight="1">
      <c r="A24" s="66" t="s">
        <v>34</v>
      </c>
      <c r="B24" s="66" t="s">
        <v>34</v>
      </c>
      <c r="C24" s="39">
        <f>'十一月'!F24</f>
        <v>121152</v>
      </c>
      <c r="D24" s="39">
        <v>285</v>
      </c>
      <c r="E24" s="39">
        <v>0</v>
      </c>
      <c r="F24" s="39">
        <f>C24+D24-E24</f>
        <v>121437</v>
      </c>
      <c r="G24" s="39">
        <v>123262</v>
      </c>
      <c r="H24" s="39">
        <f>F24-G24</f>
        <v>-1825</v>
      </c>
    </row>
    <row r="25" spans="1:8" ht="15.75" customHeight="1">
      <c r="A25" s="69" t="s">
        <v>35</v>
      </c>
      <c r="B25" s="66" t="s">
        <v>22</v>
      </c>
      <c r="C25" s="39">
        <f>'十一月'!F25</f>
        <v>146245</v>
      </c>
      <c r="D25" s="39">
        <v>85</v>
      </c>
      <c r="E25" s="39">
        <v>5</v>
      </c>
      <c r="F25" s="39">
        <f>C25+D25-E25</f>
        <v>146325</v>
      </c>
      <c r="G25" s="39">
        <v>150845</v>
      </c>
      <c r="H25" s="39">
        <f>F25-G25</f>
        <v>-4520</v>
      </c>
    </row>
    <row r="26" spans="1:8" ht="15.75" customHeight="1">
      <c r="A26" s="70"/>
      <c r="B26" s="66" t="s">
        <v>36</v>
      </c>
      <c r="C26" s="39">
        <f>'十一月'!F26</f>
        <v>0</v>
      </c>
      <c r="D26" s="39"/>
      <c r="E26" s="39"/>
      <c r="F26" s="39"/>
      <c r="G26" s="39">
        <v>26173</v>
      </c>
      <c r="H26" s="39"/>
    </row>
    <row r="27" spans="1:8" ht="15.75" customHeight="1">
      <c r="A27" s="65" t="s">
        <v>37</v>
      </c>
      <c r="B27" s="66" t="s">
        <v>17</v>
      </c>
      <c r="C27" s="39">
        <f>'十一月'!F27</f>
        <v>398535</v>
      </c>
      <c r="D27" s="39">
        <v>357</v>
      </c>
      <c r="E27" s="39">
        <v>12</v>
      </c>
      <c r="F27" s="39">
        <f>C27+D27-E27</f>
        <v>398880</v>
      </c>
      <c r="G27" s="39">
        <v>324902</v>
      </c>
      <c r="H27" s="39">
        <f>F27-G27</f>
        <v>73978</v>
      </c>
    </row>
    <row r="28" spans="1:8" ht="15.75" customHeight="1">
      <c r="A28" s="67"/>
      <c r="B28" s="66" t="s">
        <v>38</v>
      </c>
      <c r="C28" s="39">
        <f>'十一月'!F28</f>
        <v>0</v>
      </c>
      <c r="D28" s="39"/>
      <c r="E28" s="39"/>
      <c r="F28" s="39"/>
      <c r="G28" s="39">
        <v>70033</v>
      </c>
      <c r="H28" s="39"/>
    </row>
    <row r="29" spans="1:8" ht="15.75" customHeight="1">
      <c r="A29" s="67"/>
      <c r="B29" s="66" t="s">
        <v>39</v>
      </c>
      <c r="C29" s="39">
        <f>'十一月'!F29</f>
        <v>0</v>
      </c>
      <c r="D29" s="39"/>
      <c r="E29" s="39"/>
      <c r="F29" s="39"/>
      <c r="G29" s="39">
        <v>8146</v>
      </c>
      <c r="H29" s="39"/>
    </row>
    <row r="30" spans="1:8" ht="15.75" customHeight="1">
      <c r="A30" s="68"/>
      <c r="B30" s="66" t="s">
        <v>40</v>
      </c>
      <c r="C30" s="39">
        <f>'十一月'!F30</f>
        <v>0</v>
      </c>
      <c r="D30" s="39"/>
      <c r="E30" s="39"/>
      <c r="F30" s="39"/>
      <c r="G30" s="39">
        <v>42211</v>
      </c>
      <c r="H30" s="39"/>
    </row>
    <row r="31" spans="1:8" ht="15.75" customHeight="1">
      <c r="A31" s="65" t="s">
        <v>41</v>
      </c>
      <c r="B31" s="66" t="s">
        <v>22</v>
      </c>
      <c r="C31" s="39">
        <f>'十一月'!F31</f>
        <v>419022</v>
      </c>
      <c r="D31" s="21">
        <v>314</v>
      </c>
      <c r="E31" s="39">
        <v>0</v>
      </c>
      <c r="F31" s="39">
        <f>C31+D31-E31</f>
        <v>419336</v>
      </c>
      <c r="G31" s="39">
        <v>408919</v>
      </c>
      <c r="H31" s="39">
        <f>F31-G31</f>
        <v>10417</v>
      </c>
    </row>
    <row r="32" spans="1:8" ht="15.75" customHeight="1">
      <c r="A32" s="68"/>
      <c r="B32" s="66" t="s">
        <v>42</v>
      </c>
      <c r="C32" s="39">
        <f>'十一月'!F32</f>
        <v>0</v>
      </c>
      <c r="D32" s="39"/>
      <c r="E32" s="39"/>
      <c r="F32" s="39"/>
      <c r="G32" s="39">
        <v>43573</v>
      </c>
      <c r="H32" s="39"/>
    </row>
    <row r="33" spans="1:8" ht="15.75" customHeight="1">
      <c r="A33" s="69" t="s">
        <v>43</v>
      </c>
      <c r="B33" s="66" t="s">
        <v>22</v>
      </c>
      <c r="C33" s="39">
        <f>'十一月'!F33</f>
        <v>360569</v>
      </c>
      <c r="D33" s="39">
        <v>34</v>
      </c>
      <c r="E33" s="39">
        <v>4</v>
      </c>
      <c r="F33" s="39">
        <f>C33+D33-E33</f>
        <v>360599</v>
      </c>
      <c r="G33" s="39">
        <v>327530</v>
      </c>
      <c r="H33" s="39">
        <f>F33-G33</f>
        <v>33069</v>
      </c>
    </row>
    <row r="34" spans="1:8" ht="15.75" customHeight="1">
      <c r="A34" s="70"/>
      <c r="B34" s="66" t="s">
        <v>44</v>
      </c>
      <c r="C34" s="39">
        <f>'十一月'!F34</f>
        <v>0</v>
      </c>
      <c r="D34" s="39"/>
      <c r="E34" s="39"/>
      <c r="F34" s="39"/>
      <c r="G34" s="39">
        <v>62870</v>
      </c>
      <c r="H34" s="39"/>
    </row>
    <row r="35" spans="1:8" ht="15.75" customHeight="1">
      <c r="A35" s="65" t="s">
        <v>45</v>
      </c>
      <c r="B35" s="66" t="s">
        <v>22</v>
      </c>
      <c r="C35" s="39">
        <f>'十一月'!F35</f>
        <v>149244</v>
      </c>
      <c r="D35" s="39">
        <v>64</v>
      </c>
      <c r="E35" s="39">
        <v>2</v>
      </c>
      <c r="F35" s="39">
        <f>C35+D35-E35</f>
        <v>149306</v>
      </c>
      <c r="G35" s="39">
        <v>155312</v>
      </c>
      <c r="H35" s="39">
        <f>F35-G35</f>
        <v>-6006</v>
      </c>
    </row>
    <row r="36" spans="1:8" ht="15.75" customHeight="1">
      <c r="A36" s="68"/>
      <c r="B36" s="66" t="s">
        <v>46</v>
      </c>
      <c r="C36" s="39">
        <f>'十一月'!F36</f>
        <v>0</v>
      </c>
      <c r="D36" s="39"/>
      <c r="E36" s="39"/>
      <c r="F36" s="39"/>
      <c r="G36" s="39">
        <v>30297</v>
      </c>
      <c r="H36" s="39"/>
    </row>
    <row r="37" spans="1:8" ht="15.75" customHeight="1">
      <c r="A37" s="65" t="s">
        <v>47</v>
      </c>
      <c r="B37" s="66" t="s">
        <v>22</v>
      </c>
      <c r="C37" s="39">
        <f>'十一月'!F37</f>
        <v>187578</v>
      </c>
      <c r="D37" s="39">
        <v>83</v>
      </c>
      <c r="E37" s="39">
        <v>0</v>
      </c>
      <c r="F37" s="39">
        <f>C37+D37-E37</f>
        <v>187661</v>
      </c>
      <c r="G37" s="39">
        <v>205823</v>
      </c>
      <c r="H37" s="39">
        <f>F37-G37</f>
        <v>-18162</v>
      </c>
    </row>
    <row r="38" spans="1:8" ht="15.75" customHeight="1">
      <c r="A38" s="68"/>
      <c r="B38" s="66" t="s">
        <v>48</v>
      </c>
      <c r="C38" s="39">
        <f>'十一月'!F38</f>
        <v>0</v>
      </c>
      <c r="D38" s="39"/>
      <c r="E38" s="39"/>
      <c r="F38" s="39"/>
      <c r="G38" s="39">
        <v>29326</v>
      </c>
      <c r="H38" s="39"/>
    </row>
    <row r="39" spans="1:8" ht="15.75" customHeight="1">
      <c r="A39" s="66" t="s">
        <v>49</v>
      </c>
      <c r="B39" s="66" t="s">
        <v>49</v>
      </c>
      <c r="C39" s="39">
        <f>'十一月'!F39</f>
        <v>90836</v>
      </c>
      <c r="D39" s="68">
        <v>16</v>
      </c>
      <c r="E39" s="39">
        <v>2</v>
      </c>
      <c r="F39" s="39">
        <f>C39+D39-E39</f>
        <v>90850</v>
      </c>
      <c r="G39" s="39">
        <v>82444</v>
      </c>
      <c r="H39" s="39">
        <f>F39-G39</f>
        <v>8406</v>
      </c>
    </row>
    <row r="40" spans="1:8" ht="15.75" customHeight="1">
      <c r="A40" s="66" t="s">
        <v>50</v>
      </c>
      <c r="B40" s="66" t="s">
        <v>22</v>
      </c>
      <c r="C40" s="39">
        <f>'十一月'!F40</f>
        <v>153755</v>
      </c>
      <c r="D40" s="39">
        <v>53</v>
      </c>
      <c r="E40" s="39">
        <v>0</v>
      </c>
      <c r="F40" s="39">
        <f>C40+D40-E40</f>
        <v>153808</v>
      </c>
      <c r="G40" s="39">
        <v>158808</v>
      </c>
      <c r="H40" s="39">
        <f>F40-G40</f>
        <v>-5000</v>
      </c>
    </row>
    <row r="41" spans="1:8" ht="15.75" customHeight="1">
      <c r="A41" s="65" t="s">
        <v>51</v>
      </c>
      <c r="B41" s="66" t="s">
        <v>17</v>
      </c>
      <c r="C41" s="39">
        <f>'十一月'!F41</f>
        <v>250564</v>
      </c>
      <c r="D41" s="39">
        <v>334</v>
      </c>
      <c r="E41" s="39">
        <v>10</v>
      </c>
      <c r="F41" s="39">
        <f>C41+D41-E41</f>
        <v>250888</v>
      </c>
      <c r="G41" s="39">
        <v>237539</v>
      </c>
      <c r="H41" s="39">
        <f>F41-G41</f>
        <v>13349</v>
      </c>
    </row>
    <row r="42" spans="1:8" ht="15.75" customHeight="1">
      <c r="A42" s="67"/>
      <c r="B42" s="66" t="s">
        <v>52</v>
      </c>
      <c r="C42" s="39">
        <f>'十一月'!F42</f>
        <v>0</v>
      </c>
      <c r="D42" s="39"/>
      <c r="E42" s="39"/>
      <c r="F42" s="39"/>
      <c r="G42" s="39">
        <v>40161</v>
      </c>
      <c r="H42" s="39"/>
    </row>
    <row r="43" spans="1:8" ht="15.75" customHeight="1">
      <c r="A43" s="67"/>
      <c r="B43" s="66" t="s">
        <v>39</v>
      </c>
      <c r="C43" s="39">
        <f>'十一月'!F43</f>
        <v>0</v>
      </c>
      <c r="D43" s="39"/>
      <c r="E43" s="39"/>
      <c r="F43" s="39"/>
      <c r="G43" s="39">
        <v>14728</v>
      </c>
      <c r="H43" s="39"/>
    </row>
    <row r="44" spans="1:8" ht="15.75" customHeight="1">
      <c r="A44" s="67"/>
      <c r="B44" s="66" t="s">
        <v>53</v>
      </c>
      <c r="C44" s="39">
        <f>'十一月'!F44</f>
        <v>0</v>
      </c>
      <c r="D44" s="39"/>
      <c r="E44" s="39"/>
      <c r="F44" s="39"/>
      <c r="G44" s="39">
        <v>41297</v>
      </c>
      <c r="H44" s="39"/>
    </row>
    <row r="45" spans="1:8" ht="15.75" customHeight="1">
      <c r="A45" s="67"/>
      <c r="B45" s="66" t="s">
        <v>54</v>
      </c>
      <c r="C45" s="39">
        <f>'十一月'!F45</f>
        <v>0</v>
      </c>
      <c r="D45" s="39"/>
      <c r="E45" s="39"/>
      <c r="F45" s="39"/>
      <c r="G45" s="39">
        <v>62988</v>
      </c>
      <c r="H45" s="39"/>
    </row>
    <row r="46" spans="1:8" ht="15.75" customHeight="1">
      <c r="A46" s="67"/>
      <c r="B46" s="66" t="s">
        <v>55</v>
      </c>
      <c r="C46" s="39">
        <f>'十一月'!F46</f>
        <v>0</v>
      </c>
      <c r="D46" s="39"/>
      <c r="E46" s="39"/>
      <c r="F46" s="39"/>
      <c r="G46" s="39">
        <v>17908</v>
      </c>
      <c r="H46" s="39"/>
    </row>
    <row r="47" spans="1:8" ht="15.75" customHeight="1">
      <c r="A47" s="68"/>
      <c r="B47" s="66" t="s">
        <v>56</v>
      </c>
      <c r="C47" s="39">
        <f>'十一月'!F47</f>
        <v>0</v>
      </c>
      <c r="D47" s="39"/>
      <c r="E47" s="39"/>
      <c r="F47" s="39"/>
      <c r="G47" s="39">
        <v>45769</v>
      </c>
      <c r="H47" s="39"/>
    </row>
    <row r="48" spans="1:8" ht="15.75" customHeight="1">
      <c r="A48" s="65" t="s">
        <v>57</v>
      </c>
      <c r="B48" s="66" t="s">
        <v>22</v>
      </c>
      <c r="C48" s="39">
        <f>'十一月'!F48</f>
        <v>322824</v>
      </c>
      <c r="D48" s="21">
        <v>209</v>
      </c>
      <c r="E48" s="39">
        <v>4</v>
      </c>
      <c r="F48" s="39">
        <f>C48+D48-E48</f>
        <v>323029</v>
      </c>
      <c r="G48" s="39">
        <v>332623</v>
      </c>
      <c r="H48" s="39">
        <f>F48-G48</f>
        <v>-9594</v>
      </c>
    </row>
    <row r="49" spans="1:8" ht="15.75" customHeight="1">
      <c r="A49" s="67"/>
      <c r="B49" s="66" t="s">
        <v>58</v>
      </c>
      <c r="C49" s="39">
        <f>'十一月'!F49</f>
        <v>0</v>
      </c>
      <c r="D49" s="39"/>
      <c r="E49" s="39"/>
      <c r="F49" s="39"/>
      <c r="G49" s="39">
        <v>24149</v>
      </c>
      <c r="H49" s="39"/>
    </row>
    <row r="50" spans="1:8" ht="15.75" customHeight="1">
      <c r="A50" s="68"/>
      <c r="B50" s="66" t="s">
        <v>97</v>
      </c>
      <c r="C50" s="39">
        <f>'十一月'!F50</f>
        <v>0</v>
      </c>
      <c r="D50" s="39"/>
      <c r="E50" s="39"/>
      <c r="F50" s="39"/>
      <c r="G50" s="39">
        <v>64076</v>
      </c>
      <c r="H50" s="39"/>
    </row>
    <row r="51" spans="1:8" ht="15.75" customHeight="1">
      <c r="A51" s="69" t="s">
        <v>59</v>
      </c>
      <c r="B51" s="66" t="s">
        <v>17</v>
      </c>
      <c r="C51" s="39">
        <f>'十一月'!F51</f>
        <v>368080</v>
      </c>
      <c r="D51" s="39">
        <v>198</v>
      </c>
      <c r="E51" s="39">
        <v>3</v>
      </c>
      <c r="F51" s="39">
        <f>C51+D51-E51</f>
        <v>368275</v>
      </c>
      <c r="G51" s="39">
        <v>386510</v>
      </c>
      <c r="H51" s="39">
        <f>F51-G51</f>
        <v>-18235</v>
      </c>
    </row>
    <row r="52" spans="1:8" ht="15.75" customHeight="1">
      <c r="A52" s="70"/>
      <c r="B52" s="66" t="s">
        <v>60</v>
      </c>
      <c r="C52" s="39">
        <f>'十一月'!F52</f>
        <v>0</v>
      </c>
      <c r="D52" s="39"/>
      <c r="E52" s="39"/>
      <c r="F52" s="39"/>
      <c r="G52" s="39">
        <v>110217</v>
      </c>
      <c r="H52" s="39"/>
    </row>
    <row r="53" spans="1:8" ht="15.75" customHeight="1">
      <c r="A53" s="71"/>
      <c r="B53" s="66" t="s">
        <v>61</v>
      </c>
      <c r="C53" s="39">
        <f>'十一月'!F53</f>
        <v>0</v>
      </c>
      <c r="D53" s="39"/>
      <c r="E53" s="39"/>
      <c r="F53" s="39"/>
      <c r="G53" s="39">
        <v>29864</v>
      </c>
      <c r="H53" s="39"/>
    </row>
    <row r="54" spans="1:8" ht="15.75" customHeight="1">
      <c r="A54" s="65" t="s">
        <v>62</v>
      </c>
      <c r="B54" s="66" t="s">
        <v>22</v>
      </c>
      <c r="C54" s="39">
        <f>'十一月'!F54</f>
        <v>252002</v>
      </c>
      <c r="D54" s="21">
        <v>113</v>
      </c>
      <c r="E54" s="39">
        <v>4</v>
      </c>
      <c r="F54" s="39">
        <f>C54+D54-E54</f>
        <v>252111</v>
      </c>
      <c r="G54" s="39">
        <v>253884</v>
      </c>
      <c r="H54" s="39">
        <f>F54-G54</f>
        <v>-1773</v>
      </c>
    </row>
    <row r="55" spans="1:8" ht="15.75" customHeight="1">
      <c r="A55" s="68"/>
      <c r="B55" s="66" t="s">
        <v>63</v>
      </c>
      <c r="C55" s="39">
        <f>'十一月'!F55</f>
        <v>0</v>
      </c>
      <c r="D55" s="39"/>
      <c r="E55" s="39"/>
      <c r="F55" s="39"/>
      <c r="G55" s="39">
        <v>66198</v>
      </c>
      <c r="H55" s="39"/>
    </row>
    <row r="56" spans="1:8" ht="15.75" customHeight="1">
      <c r="A56" s="69" t="s">
        <v>64</v>
      </c>
      <c r="B56" s="66" t="s">
        <v>22</v>
      </c>
      <c r="C56" s="39">
        <f>'十一月'!F56</f>
        <v>141067</v>
      </c>
      <c r="D56" s="39">
        <v>8</v>
      </c>
      <c r="E56" s="39">
        <v>5</v>
      </c>
      <c r="F56" s="39">
        <f>C56+D56-E56</f>
        <v>141070</v>
      </c>
      <c r="G56" s="39">
        <v>135914</v>
      </c>
      <c r="H56" s="39">
        <f>F56-G56</f>
        <v>5156</v>
      </c>
    </row>
    <row r="57" spans="1:8" ht="15.75" customHeight="1">
      <c r="A57" s="70"/>
      <c r="B57" s="66" t="s">
        <v>65</v>
      </c>
      <c r="C57" s="39">
        <f>'十一月'!F57</f>
        <v>0</v>
      </c>
      <c r="D57" s="39">
        <v>0</v>
      </c>
      <c r="E57" s="39">
        <v>0</v>
      </c>
      <c r="F57" s="39"/>
      <c r="G57" s="39">
        <v>28964</v>
      </c>
      <c r="H57" s="39"/>
    </row>
    <row r="58" spans="1:8" ht="15.75" customHeight="1">
      <c r="A58" s="65" t="s">
        <v>66</v>
      </c>
      <c r="B58" s="66" t="s">
        <v>22</v>
      </c>
      <c r="C58" s="39">
        <f>'十一月'!F58</f>
        <v>112390</v>
      </c>
      <c r="D58" s="39">
        <v>111</v>
      </c>
      <c r="E58" s="39">
        <v>1</v>
      </c>
      <c r="F58" s="39">
        <f>C58+D58-E58</f>
        <v>112500</v>
      </c>
      <c r="G58" s="39">
        <v>109231</v>
      </c>
      <c r="H58" s="39">
        <f>F58-G58</f>
        <v>3269</v>
      </c>
    </row>
    <row r="59" spans="1:8" ht="15.75" customHeight="1">
      <c r="A59" s="68"/>
      <c r="B59" s="66" t="s">
        <v>67</v>
      </c>
      <c r="C59" s="39">
        <f>'十一月'!F59</f>
        <v>0</v>
      </c>
      <c r="D59" s="39"/>
      <c r="E59" s="39"/>
      <c r="F59" s="39"/>
      <c r="G59" s="39">
        <v>35610</v>
      </c>
      <c r="H59" s="39"/>
    </row>
    <row r="60" spans="1:8" ht="15.75" customHeight="1">
      <c r="A60" s="65" t="s">
        <v>68</v>
      </c>
      <c r="B60" s="66" t="s">
        <v>22</v>
      </c>
      <c r="C60" s="39">
        <f>'十一月'!F60</f>
        <v>68851</v>
      </c>
      <c r="D60" s="39">
        <v>26</v>
      </c>
      <c r="E60" s="39">
        <v>3</v>
      </c>
      <c r="F60" s="39">
        <f>C60+D60-E60</f>
        <v>68874</v>
      </c>
      <c r="G60" s="39">
        <v>74353</v>
      </c>
      <c r="H60" s="39">
        <f>F60-G60</f>
        <v>-5479</v>
      </c>
    </row>
    <row r="61" spans="1:8" ht="15.75" customHeight="1">
      <c r="A61" s="68"/>
      <c r="B61" s="66" t="s">
        <v>69</v>
      </c>
      <c r="C61" s="39">
        <f>'十一月'!F61</f>
        <v>0</v>
      </c>
      <c r="D61" s="39"/>
      <c r="E61" s="39"/>
      <c r="F61" s="39"/>
      <c r="G61" s="39">
        <v>34904</v>
      </c>
      <c r="H61" s="39"/>
    </row>
    <row r="62" spans="1:8" ht="15.75" customHeight="1">
      <c r="A62" s="69" t="s">
        <v>70</v>
      </c>
      <c r="B62" s="66" t="s">
        <v>22</v>
      </c>
      <c r="C62" s="39">
        <f>'十一月'!F62</f>
        <v>26017</v>
      </c>
      <c r="D62" s="39">
        <v>20</v>
      </c>
      <c r="E62" s="39">
        <v>1</v>
      </c>
      <c r="F62" s="39">
        <f>C62+D62-E62</f>
        <v>26036</v>
      </c>
      <c r="G62" s="39">
        <v>286658</v>
      </c>
      <c r="H62" s="39">
        <f>F62-G62</f>
        <v>-260622</v>
      </c>
    </row>
    <row r="63" spans="1:8" ht="15.75" customHeight="1">
      <c r="A63" s="70"/>
      <c r="B63" s="66" t="s">
        <v>71</v>
      </c>
      <c r="C63" s="39">
        <f>'十一月'!F63</f>
        <v>0</v>
      </c>
      <c r="D63" s="39"/>
      <c r="E63" s="39"/>
      <c r="F63" s="39"/>
      <c r="G63" s="39">
        <v>16663</v>
      </c>
      <c r="H63" s="39"/>
    </row>
    <row r="64" spans="1:8" ht="15.75" customHeight="1">
      <c r="A64" s="65" t="s">
        <v>72</v>
      </c>
      <c r="B64" s="66" t="s">
        <v>17</v>
      </c>
      <c r="C64" s="39">
        <f>'十一月'!F64</f>
        <v>834875</v>
      </c>
      <c r="D64" s="39">
        <v>371</v>
      </c>
      <c r="E64" s="39">
        <v>26</v>
      </c>
      <c r="F64" s="39">
        <f>C64+D64-E64</f>
        <v>835220</v>
      </c>
      <c r="G64" s="39">
        <v>906988</v>
      </c>
      <c r="H64" s="39">
        <f>F64-G64</f>
        <v>-71768</v>
      </c>
    </row>
    <row r="65" spans="1:8" ht="15.75" customHeight="1">
      <c r="A65" s="67"/>
      <c r="B65" s="66" t="s">
        <v>98</v>
      </c>
      <c r="C65" s="39">
        <f>'十一月'!F65</f>
        <v>0</v>
      </c>
      <c r="D65" s="39">
        <v>1</v>
      </c>
      <c r="E65" s="39">
        <v>3</v>
      </c>
      <c r="F65" s="39"/>
      <c r="G65" s="39">
        <v>71589</v>
      </c>
      <c r="H65" s="39"/>
    </row>
    <row r="66" spans="1:8" ht="15.75" customHeight="1">
      <c r="A66" s="67"/>
      <c r="B66" s="66" t="s">
        <v>20</v>
      </c>
      <c r="C66" s="39">
        <f>'十一月'!F66</f>
        <v>0</v>
      </c>
      <c r="D66" s="39">
        <v>0</v>
      </c>
      <c r="E66" s="39">
        <v>5</v>
      </c>
      <c r="F66" s="39"/>
      <c r="G66" s="39">
        <v>83502</v>
      </c>
      <c r="H66" s="39"/>
    </row>
    <row r="67" spans="1:8" ht="15.75" customHeight="1">
      <c r="A67" s="67"/>
      <c r="B67" s="66" t="s">
        <v>99</v>
      </c>
      <c r="C67" s="39">
        <f>'十一月'!F67</f>
        <v>0</v>
      </c>
      <c r="D67" s="39">
        <v>68</v>
      </c>
      <c r="E67" s="39">
        <v>5</v>
      </c>
      <c r="F67" s="39"/>
      <c r="G67" s="39">
        <v>111296</v>
      </c>
      <c r="H67" s="39"/>
    </row>
    <row r="68" spans="1:8" ht="15.75" customHeight="1">
      <c r="A68" s="67"/>
      <c r="B68" s="66" t="s">
        <v>18</v>
      </c>
      <c r="C68" s="39">
        <f>'十一月'!F68</f>
        <v>0</v>
      </c>
      <c r="D68" s="39">
        <v>11</v>
      </c>
      <c r="E68" s="39">
        <v>3</v>
      </c>
      <c r="F68" s="39"/>
      <c r="G68" s="39">
        <v>82174</v>
      </c>
      <c r="H68" s="39"/>
    </row>
    <row r="69" spans="1:8" ht="15.75" customHeight="1">
      <c r="A69" s="67"/>
      <c r="B69" s="66" t="s">
        <v>100</v>
      </c>
      <c r="C69" s="39">
        <f>'十一月'!F69</f>
        <v>0</v>
      </c>
      <c r="D69" s="39">
        <v>205</v>
      </c>
      <c r="E69" s="39">
        <v>0</v>
      </c>
      <c r="F69" s="39"/>
      <c r="G69" s="39">
        <v>58528</v>
      </c>
      <c r="H69" s="39"/>
    </row>
    <row r="70" spans="1:8" ht="15.75" customHeight="1">
      <c r="A70" s="67"/>
      <c r="B70" s="66" t="s">
        <v>101</v>
      </c>
      <c r="C70" s="39">
        <f>'十一月'!F70</f>
        <v>0</v>
      </c>
      <c r="D70" s="39">
        <v>0</v>
      </c>
      <c r="E70" s="39">
        <v>0</v>
      </c>
      <c r="F70" s="39"/>
      <c r="G70" s="39">
        <v>43827</v>
      </c>
      <c r="H70" s="39"/>
    </row>
    <row r="71" spans="1:8" ht="15.75" customHeight="1">
      <c r="A71" s="67"/>
      <c r="B71" s="66" t="s">
        <v>102</v>
      </c>
      <c r="C71" s="39">
        <f>'十一月'!F71</f>
        <v>0</v>
      </c>
      <c r="D71" s="39">
        <v>1</v>
      </c>
      <c r="E71" s="39">
        <v>0</v>
      </c>
      <c r="F71" s="39"/>
      <c r="G71" s="39">
        <v>71033</v>
      </c>
      <c r="H71" s="39"/>
    </row>
    <row r="72" spans="1:8" ht="15.75" customHeight="1">
      <c r="A72" s="67"/>
      <c r="B72" s="66" t="s">
        <v>73</v>
      </c>
      <c r="C72" s="39">
        <f>'十一月'!F72</f>
        <v>0</v>
      </c>
      <c r="D72" s="39">
        <v>0</v>
      </c>
      <c r="E72" s="39">
        <v>9</v>
      </c>
      <c r="F72" s="39"/>
      <c r="G72" s="39">
        <v>88491</v>
      </c>
      <c r="H72" s="39"/>
    </row>
    <row r="73" spans="1:8" ht="15.75" customHeight="1">
      <c r="A73" s="67"/>
      <c r="B73" s="66" t="s">
        <v>74</v>
      </c>
      <c r="C73" s="39">
        <f>'十一月'!F73</f>
        <v>0</v>
      </c>
      <c r="D73" s="39">
        <v>0</v>
      </c>
      <c r="E73" s="39">
        <v>0</v>
      </c>
      <c r="F73" s="39"/>
      <c r="G73" s="39">
        <v>37240</v>
      </c>
      <c r="H73" s="39"/>
    </row>
    <row r="74" spans="1:8" ht="15.75" customHeight="1">
      <c r="A74" s="67"/>
      <c r="B74" s="66" t="s">
        <v>75</v>
      </c>
      <c r="C74" s="39">
        <f>'十一月'!F74</f>
        <v>0</v>
      </c>
      <c r="D74" s="39">
        <v>30</v>
      </c>
      <c r="E74" s="39">
        <v>1</v>
      </c>
      <c r="F74" s="39"/>
      <c r="G74" s="39">
        <v>85169</v>
      </c>
      <c r="H74" s="39"/>
    </row>
    <row r="75" spans="1:8" ht="15.75" customHeight="1">
      <c r="A75" s="67"/>
      <c r="B75" s="66" t="s">
        <v>103</v>
      </c>
      <c r="C75" s="39">
        <f>'十一月'!F75</f>
        <v>0</v>
      </c>
      <c r="D75" s="39">
        <v>49</v>
      </c>
      <c r="E75" s="39">
        <v>0</v>
      </c>
      <c r="F75" s="39"/>
      <c r="G75" s="39">
        <v>93056</v>
      </c>
      <c r="H75" s="39"/>
    </row>
    <row r="76" spans="1:8" ht="15.75" customHeight="1">
      <c r="A76" s="67"/>
      <c r="B76" s="66" t="s">
        <v>104</v>
      </c>
      <c r="C76" s="39">
        <f>'十一月'!F76</f>
        <v>0</v>
      </c>
      <c r="D76" s="39">
        <v>6</v>
      </c>
      <c r="E76" s="39">
        <v>0</v>
      </c>
      <c r="F76" s="39"/>
      <c r="G76" s="39">
        <v>81083</v>
      </c>
      <c r="H76" s="39"/>
    </row>
    <row r="77" spans="1:8" ht="15.75" customHeight="1">
      <c r="A77" s="65" t="s">
        <v>76</v>
      </c>
      <c r="B77" s="64" t="s">
        <v>17</v>
      </c>
      <c r="C77" s="39">
        <f>'十一月'!F77</f>
        <v>507385</v>
      </c>
      <c r="D77" s="39">
        <v>328</v>
      </c>
      <c r="E77" s="39">
        <v>14</v>
      </c>
      <c r="F77" s="39">
        <f>C77+D77-E77</f>
        <v>507699</v>
      </c>
      <c r="G77" s="39">
        <v>519444</v>
      </c>
      <c r="H77" s="39">
        <f>F77-G77</f>
        <v>-11745</v>
      </c>
    </row>
    <row r="78" spans="1:8" ht="15.75" customHeight="1">
      <c r="A78" s="67"/>
      <c r="B78" s="64" t="s">
        <v>77</v>
      </c>
      <c r="C78" s="39">
        <f>'十一月'!F78</f>
        <v>0</v>
      </c>
      <c r="D78" s="39">
        <v>0</v>
      </c>
      <c r="E78" s="39">
        <v>4</v>
      </c>
      <c r="F78" s="39"/>
      <c r="G78" s="39">
        <v>11221</v>
      </c>
      <c r="H78" s="39"/>
    </row>
    <row r="79" spans="1:8" ht="15.75" customHeight="1">
      <c r="A79" s="67"/>
      <c r="B79" s="64" t="s">
        <v>78</v>
      </c>
      <c r="C79" s="39">
        <f>'十一月'!F79</f>
        <v>0</v>
      </c>
      <c r="D79" s="39">
        <v>103</v>
      </c>
      <c r="E79" s="39">
        <v>0</v>
      </c>
      <c r="F79" s="39"/>
      <c r="G79" s="39">
        <v>36462</v>
      </c>
      <c r="H79" s="39"/>
    </row>
    <row r="80" spans="1:8" ht="15.75" customHeight="1">
      <c r="A80" s="67"/>
      <c r="B80" s="64" t="s">
        <v>79</v>
      </c>
      <c r="C80" s="39">
        <f>'十一月'!F80</f>
        <v>0</v>
      </c>
      <c r="D80" s="39">
        <v>94</v>
      </c>
      <c r="E80" s="39">
        <v>0</v>
      </c>
      <c r="F80" s="39"/>
      <c r="G80" s="39">
        <v>62760</v>
      </c>
      <c r="H80" s="39"/>
    </row>
    <row r="81" spans="1:8" ht="15.75" customHeight="1">
      <c r="A81" s="67"/>
      <c r="B81" s="64" t="s">
        <v>80</v>
      </c>
      <c r="C81" s="39">
        <f>'十一月'!F81</f>
        <v>0</v>
      </c>
      <c r="D81" s="39">
        <v>56</v>
      </c>
      <c r="E81" s="39">
        <v>3</v>
      </c>
      <c r="F81" s="39"/>
      <c r="G81" s="39">
        <v>50882</v>
      </c>
      <c r="H81" s="39"/>
    </row>
    <row r="82" spans="1:8" ht="15.75" customHeight="1">
      <c r="A82" s="67"/>
      <c r="B82" s="64" t="s">
        <v>81</v>
      </c>
      <c r="C82" s="39">
        <f>'十一月'!F82</f>
        <v>0</v>
      </c>
      <c r="D82" s="39">
        <v>14</v>
      </c>
      <c r="E82" s="39">
        <v>0</v>
      </c>
      <c r="F82" s="39"/>
      <c r="G82" s="39">
        <v>119919</v>
      </c>
      <c r="H82" s="39"/>
    </row>
    <row r="83" spans="1:8" ht="15.75" customHeight="1">
      <c r="A83" s="67"/>
      <c r="B83" s="64" t="s">
        <v>82</v>
      </c>
      <c r="C83" s="39">
        <f>'十一月'!F83</f>
        <v>0</v>
      </c>
      <c r="D83" s="39">
        <v>2</v>
      </c>
      <c r="E83" s="39">
        <v>1</v>
      </c>
      <c r="F83" s="39"/>
      <c r="G83" s="39">
        <v>22363</v>
      </c>
      <c r="H83" s="39"/>
    </row>
    <row r="84" spans="1:8" ht="15.75" customHeight="1">
      <c r="A84" s="67"/>
      <c r="B84" s="64" t="s">
        <v>83</v>
      </c>
      <c r="C84" s="39">
        <f>'十一月'!F84</f>
        <v>0</v>
      </c>
      <c r="D84" s="39">
        <v>1</v>
      </c>
      <c r="E84" s="39">
        <v>2</v>
      </c>
      <c r="F84" s="39"/>
      <c r="G84" s="39">
        <v>12062</v>
      </c>
      <c r="H84" s="39"/>
    </row>
    <row r="85" spans="1:8" ht="15.75" customHeight="1">
      <c r="A85" s="67"/>
      <c r="B85" s="64" t="s">
        <v>84</v>
      </c>
      <c r="C85" s="39">
        <f>'十一月'!F85</f>
        <v>0</v>
      </c>
      <c r="D85" s="39">
        <v>7</v>
      </c>
      <c r="E85" s="39">
        <v>3</v>
      </c>
      <c r="F85" s="39"/>
      <c r="G85" s="39">
        <v>68180</v>
      </c>
      <c r="H85" s="39"/>
    </row>
    <row r="86" spans="1:8" ht="15.75" customHeight="1">
      <c r="A86" s="67"/>
      <c r="B86" s="64" t="s">
        <v>85</v>
      </c>
      <c r="C86" s="39">
        <f>'十一月'!F86</f>
        <v>0</v>
      </c>
      <c r="D86" s="39">
        <v>17</v>
      </c>
      <c r="E86" s="39">
        <v>1</v>
      </c>
      <c r="F86" s="39"/>
      <c r="G86" s="39">
        <v>68881</v>
      </c>
      <c r="H86" s="39"/>
    </row>
    <row r="87" spans="1:8" ht="15.75" customHeight="1">
      <c r="A87" s="67"/>
      <c r="B87" s="64" t="s">
        <v>86</v>
      </c>
      <c r="C87" s="39">
        <f>'十一月'!F87</f>
        <v>0</v>
      </c>
      <c r="D87" s="39">
        <v>23</v>
      </c>
      <c r="E87" s="39">
        <v>0</v>
      </c>
      <c r="F87" s="39"/>
      <c r="G87" s="39">
        <v>10851</v>
      </c>
      <c r="H87" s="39"/>
    </row>
    <row r="88" spans="1:8" ht="15.75" customHeight="1">
      <c r="A88" s="68"/>
      <c r="B88" s="64" t="s">
        <v>87</v>
      </c>
      <c r="C88" s="39">
        <f>'十一月'!F88</f>
        <v>0</v>
      </c>
      <c r="D88" s="39">
        <v>11</v>
      </c>
      <c r="E88" s="39">
        <v>0</v>
      </c>
      <c r="F88" s="39"/>
      <c r="G88" s="39">
        <v>55863</v>
      </c>
      <c r="H88" s="39"/>
    </row>
    <row r="89" spans="1:8" ht="15.75" customHeight="1">
      <c r="A89" s="89" t="s">
        <v>88</v>
      </c>
      <c r="B89" s="90"/>
      <c r="C89" s="39"/>
      <c r="D89" s="66" t="s">
        <v>89</v>
      </c>
      <c r="E89" s="66" t="s">
        <v>89</v>
      </c>
      <c r="F89" s="39"/>
      <c r="G89" s="66" t="s">
        <v>90</v>
      </c>
      <c r="H89" s="39"/>
    </row>
    <row r="90" spans="1:8" ht="15.75" customHeight="1">
      <c r="A90" s="91" t="s">
        <v>94</v>
      </c>
      <c r="B90" s="90"/>
      <c r="C90" s="39"/>
      <c r="D90" s="66" t="s">
        <v>92</v>
      </c>
      <c r="E90" s="66" t="s">
        <v>92</v>
      </c>
      <c r="F90" s="39"/>
      <c r="G90" s="66" t="s">
        <v>90</v>
      </c>
      <c r="H90" s="39"/>
    </row>
    <row r="91" spans="1:8" ht="15.75" customHeight="1">
      <c r="A91" s="91" t="s">
        <v>93</v>
      </c>
      <c r="B91" s="90"/>
      <c r="C91" s="39"/>
      <c r="D91" s="66" t="s">
        <v>92</v>
      </c>
      <c r="E91" s="66" t="s">
        <v>92</v>
      </c>
      <c r="F91" s="39"/>
      <c r="G91" s="66" t="s">
        <v>90</v>
      </c>
      <c r="H91" s="39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E86" sqref="E86"/>
    </sheetView>
  </sheetViews>
  <sheetFormatPr defaultColWidth="9.00390625" defaultRowHeight="16.5"/>
  <cols>
    <col min="1" max="1" width="7.25390625" style="20" customWidth="1"/>
    <col min="2" max="2" width="9.625" style="20" customWidth="1"/>
    <col min="3" max="3" width="11.125" style="20" customWidth="1"/>
    <col min="4" max="4" width="13.50390625" style="20" customWidth="1"/>
    <col min="5" max="5" width="9.25390625" style="20" customWidth="1"/>
    <col min="6" max="6" width="11.75390625" style="20" customWidth="1"/>
    <col min="7" max="7" width="11.00390625" style="20" customWidth="1"/>
    <col min="8" max="8" width="10.00390625" style="21" customWidth="1"/>
    <col min="9" max="16384" width="9.00390625" style="20" customWidth="1"/>
  </cols>
  <sheetData>
    <row r="1" spans="1:5" ht="18.75" customHeight="1">
      <c r="A1" s="80" t="s">
        <v>110</v>
      </c>
      <c r="B1" s="80"/>
      <c r="C1" s="80"/>
      <c r="D1" s="80"/>
      <c r="E1" s="80"/>
    </row>
    <row r="2" spans="1:8" ht="16.5">
      <c r="A2" s="81" t="s">
        <v>109</v>
      </c>
      <c r="B2" s="81"/>
      <c r="C2" s="81"/>
      <c r="D2" s="81"/>
      <c r="E2" s="81"/>
      <c r="H2" s="23" t="s">
        <v>106</v>
      </c>
    </row>
    <row r="3" spans="1:8" ht="15.75" customHeight="1">
      <c r="A3" s="74" t="s">
        <v>107</v>
      </c>
      <c r="B3" s="75"/>
      <c r="C3" s="24" t="s">
        <v>95</v>
      </c>
      <c r="D3" s="25" t="s">
        <v>0</v>
      </c>
      <c r="E3" s="26" t="s">
        <v>1</v>
      </c>
      <c r="F3" s="25" t="s">
        <v>1</v>
      </c>
      <c r="G3" s="26" t="s">
        <v>2</v>
      </c>
      <c r="H3" s="27" t="s">
        <v>3</v>
      </c>
    </row>
    <row r="4" spans="1:8" ht="15.75" customHeight="1">
      <c r="A4" s="76"/>
      <c r="B4" s="77"/>
      <c r="C4" s="28" t="s">
        <v>4</v>
      </c>
      <c r="D4" s="29" t="s">
        <v>5</v>
      </c>
      <c r="E4" s="30" t="s">
        <v>6</v>
      </c>
      <c r="F4" s="29" t="s">
        <v>4</v>
      </c>
      <c r="G4" s="30" t="s">
        <v>7</v>
      </c>
      <c r="H4" s="31" t="s">
        <v>8</v>
      </c>
    </row>
    <row r="5" spans="1:8" ht="15.75" customHeight="1">
      <c r="A5" s="78"/>
      <c r="B5" s="79"/>
      <c r="C5" s="32" t="s">
        <v>96</v>
      </c>
      <c r="D5" s="33" t="s">
        <v>9</v>
      </c>
      <c r="E5" s="34" t="s">
        <v>10</v>
      </c>
      <c r="F5" s="33" t="s">
        <v>11</v>
      </c>
      <c r="G5" s="34" t="s">
        <v>12</v>
      </c>
      <c r="H5" s="35" t="s">
        <v>13</v>
      </c>
    </row>
    <row r="6" spans="1:8" ht="15.75" customHeight="1">
      <c r="A6" s="36" t="s">
        <v>14</v>
      </c>
      <c r="B6" s="37"/>
      <c r="C6" s="38">
        <f>'一月'!F6</f>
        <v>7029544</v>
      </c>
      <c r="D6" s="38">
        <f>D7+D64+D77</f>
        <v>3293</v>
      </c>
      <c r="E6" s="38">
        <f>E7+E64+E77</f>
        <v>88</v>
      </c>
      <c r="F6" s="38">
        <f>C6+D6-E6</f>
        <v>7032749</v>
      </c>
      <c r="G6" s="38">
        <f>G7+G64+G77</f>
        <v>6793526</v>
      </c>
      <c r="H6" s="39">
        <f>F6-G6</f>
        <v>239223</v>
      </c>
    </row>
    <row r="7" spans="1:8" ht="15.75" customHeight="1">
      <c r="A7" s="40"/>
      <c r="B7" s="41" t="s">
        <v>15</v>
      </c>
      <c r="C7" s="38">
        <f>'一月'!F7</f>
        <v>5694218</v>
      </c>
      <c r="D7" s="38">
        <f>D8+D12+D19+D23+D24+D25+D27+D31+D33+D35+D37+D39+D40+D41+D48+D51+D54+D56+D58+D60+D62</f>
        <v>2377</v>
      </c>
      <c r="E7" s="38">
        <f>E8+E12+E19+E23+E24+E25+E27+E31+E33+E35+E37+E39+E40+E41+E48+E51+E54+E56+E58+E60+E62</f>
        <v>62</v>
      </c>
      <c r="F7" s="38">
        <f>C7+D7-E7</f>
        <v>5696533</v>
      </c>
      <c r="G7" s="38">
        <f>G8+G12+G19+G23+G24+G25+G27+G31+G33+G35+G37+G39+G40+G41+G48+G51+G54+G56+G58+G60+G62</f>
        <v>5390016</v>
      </c>
      <c r="H7" s="39">
        <f>F7-G7</f>
        <v>306517</v>
      </c>
    </row>
    <row r="8" spans="1:8" ht="15.75" customHeight="1">
      <c r="A8" s="42" t="s">
        <v>16</v>
      </c>
      <c r="B8" s="43" t="s">
        <v>17</v>
      </c>
      <c r="C8" s="38">
        <f>'一月'!F8</f>
        <v>149183</v>
      </c>
      <c r="D8" s="38">
        <v>2</v>
      </c>
      <c r="E8" s="38">
        <v>3</v>
      </c>
      <c r="F8" s="38">
        <f>C8+D8-E8</f>
        <v>149182</v>
      </c>
      <c r="G8" s="44">
        <v>132251</v>
      </c>
      <c r="H8" s="39">
        <f>F8-G8</f>
        <v>16931</v>
      </c>
    </row>
    <row r="9" spans="1:8" ht="15.75" customHeight="1">
      <c r="A9" s="45"/>
      <c r="B9" s="43" t="s">
        <v>18</v>
      </c>
      <c r="C9" s="38">
        <f>'一月'!F9</f>
        <v>0</v>
      </c>
      <c r="D9" s="38">
        <v>0</v>
      </c>
      <c r="E9" s="38">
        <v>3</v>
      </c>
      <c r="F9" s="38"/>
      <c r="G9" s="44">
        <v>18009</v>
      </c>
      <c r="H9" s="39"/>
    </row>
    <row r="10" spans="1:8" ht="15.75" customHeight="1">
      <c r="A10" s="45"/>
      <c r="B10" s="43" t="s">
        <v>19</v>
      </c>
      <c r="C10" s="38">
        <f>'一月'!F10</f>
        <v>0</v>
      </c>
      <c r="D10" s="38">
        <v>0</v>
      </c>
      <c r="E10" s="38">
        <v>0</v>
      </c>
      <c r="F10" s="38"/>
      <c r="G10" s="44">
        <v>20228</v>
      </c>
      <c r="H10" s="39"/>
    </row>
    <row r="11" spans="1:8" ht="15.75" customHeight="1">
      <c r="A11" s="46"/>
      <c r="B11" s="43" t="s">
        <v>20</v>
      </c>
      <c r="C11" s="38">
        <f>'一月'!F11</f>
        <v>0</v>
      </c>
      <c r="D11" s="38">
        <v>0</v>
      </c>
      <c r="E11" s="38">
        <v>0</v>
      </c>
      <c r="F11" s="38"/>
      <c r="G11" s="44">
        <v>17887</v>
      </c>
      <c r="H11" s="39"/>
    </row>
    <row r="12" spans="1:8" ht="15.75" customHeight="1">
      <c r="A12" s="47" t="s">
        <v>21</v>
      </c>
      <c r="B12" s="43" t="s">
        <v>22</v>
      </c>
      <c r="C12" s="38">
        <f>'一月'!F12</f>
        <v>1281723</v>
      </c>
      <c r="D12" s="38">
        <v>375</v>
      </c>
      <c r="E12" s="38">
        <v>5</v>
      </c>
      <c r="F12" s="38">
        <f>C12+D12-E12</f>
        <v>1282093</v>
      </c>
      <c r="G12" s="44">
        <v>1167004</v>
      </c>
      <c r="H12" s="39">
        <f>F12-G12</f>
        <v>115089</v>
      </c>
    </row>
    <row r="13" spans="1:8" ht="15.75" customHeight="1">
      <c r="A13" s="48"/>
      <c r="B13" s="43" t="s">
        <v>23</v>
      </c>
      <c r="C13" s="38">
        <f>'一月'!F13</f>
        <v>0</v>
      </c>
      <c r="D13" s="38">
        <v>2</v>
      </c>
      <c r="E13" s="38">
        <v>0</v>
      </c>
      <c r="F13" s="38"/>
      <c r="G13" s="44">
        <v>165632</v>
      </c>
      <c r="H13" s="39"/>
    </row>
    <row r="14" spans="1:8" ht="15.75" customHeight="1">
      <c r="A14" s="48"/>
      <c r="B14" s="43" t="s">
        <v>24</v>
      </c>
      <c r="C14" s="38">
        <f>'一月'!F14</f>
        <v>0</v>
      </c>
      <c r="D14" s="38">
        <v>95</v>
      </c>
      <c r="E14" s="38">
        <v>0</v>
      </c>
      <c r="F14" s="38"/>
      <c r="G14" s="44">
        <v>120719</v>
      </c>
      <c r="H14" s="39"/>
    </row>
    <row r="15" spans="1:8" ht="15.75" customHeight="1">
      <c r="A15" s="48"/>
      <c r="B15" s="43" t="s">
        <v>25</v>
      </c>
      <c r="C15" s="38">
        <f>'一月'!F15</f>
        <v>0</v>
      </c>
      <c r="D15" s="38">
        <v>1</v>
      </c>
      <c r="E15" s="38">
        <v>0</v>
      </c>
      <c r="F15" s="38"/>
      <c r="G15" s="44">
        <v>136168</v>
      </c>
      <c r="H15" s="39"/>
    </row>
    <row r="16" spans="1:8" ht="15.75" customHeight="1">
      <c r="A16" s="48"/>
      <c r="B16" s="43" t="s">
        <v>26</v>
      </c>
      <c r="C16" s="38">
        <f>'一月'!F16</f>
        <v>0</v>
      </c>
      <c r="D16" s="38">
        <v>5</v>
      </c>
      <c r="E16" s="38">
        <v>0</v>
      </c>
      <c r="F16" s="38"/>
      <c r="G16" s="44">
        <v>80745</v>
      </c>
      <c r="H16" s="39"/>
    </row>
    <row r="17" spans="1:8" ht="15.75" customHeight="1">
      <c r="A17" s="48"/>
      <c r="B17" s="43" t="s">
        <v>27</v>
      </c>
      <c r="C17" s="38">
        <f>'一月'!F17</f>
        <v>0</v>
      </c>
      <c r="D17" s="38">
        <v>123</v>
      </c>
      <c r="E17" s="38">
        <v>5</v>
      </c>
      <c r="F17" s="38"/>
      <c r="G17" s="44">
        <v>98562</v>
      </c>
      <c r="H17" s="39"/>
    </row>
    <row r="18" spans="1:8" ht="15.75" customHeight="1">
      <c r="A18" s="48"/>
      <c r="B18" s="43" t="s">
        <v>28</v>
      </c>
      <c r="C18" s="38">
        <f>'一月'!F18</f>
        <v>0</v>
      </c>
      <c r="D18" s="38">
        <v>149</v>
      </c>
      <c r="E18" s="38">
        <v>0</v>
      </c>
      <c r="F18" s="38"/>
      <c r="G18" s="44">
        <v>114262</v>
      </c>
      <c r="H18" s="39"/>
    </row>
    <row r="19" spans="1:8" ht="15.75" customHeight="1">
      <c r="A19" s="42" t="s">
        <v>29</v>
      </c>
      <c r="B19" s="43" t="s">
        <v>22</v>
      </c>
      <c r="C19" s="38">
        <f>'一月'!F19</f>
        <v>580934</v>
      </c>
      <c r="D19" s="38">
        <v>771</v>
      </c>
      <c r="E19" s="38">
        <v>0</v>
      </c>
      <c r="F19" s="38">
        <f>C19+D19-E19</f>
        <v>581705</v>
      </c>
      <c r="G19" s="44">
        <v>523118</v>
      </c>
      <c r="H19" s="39">
        <f>F19-G19</f>
        <v>58587</v>
      </c>
    </row>
    <row r="20" spans="1:8" ht="15.75" customHeight="1">
      <c r="A20" s="45"/>
      <c r="B20" s="43" t="s">
        <v>30</v>
      </c>
      <c r="C20" s="38">
        <f>'一月'!F20</f>
        <v>0</v>
      </c>
      <c r="D20" s="38"/>
      <c r="E20" s="38"/>
      <c r="F20" s="38"/>
      <c r="G20" s="44">
        <v>107054</v>
      </c>
      <c r="H20" s="39"/>
    </row>
    <row r="21" spans="1:8" ht="15.75" customHeight="1">
      <c r="A21" s="45"/>
      <c r="B21" s="43" t="s">
        <v>31</v>
      </c>
      <c r="C21" s="38">
        <f>'一月'!F21</f>
        <v>0</v>
      </c>
      <c r="D21" s="38"/>
      <c r="E21" s="38"/>
      <c r="F21" s="38"/>
      <c r="G21" s="44">
        <v>99797</v>
      </c>
      <c r="H21" s="39"/>
    </row>
    <row r="22" spans="1:8" ht="15.75" customHeight="1">
      <c r="A22" s="46"/>
      <c r="B22" s="43" t="s">
        <v>32</v>
      </c>
      <c r="C22" s="38">
        <f>'一月'!F22</f>
        <v>0</v>
      </c>
      <c r="D22" s="38"/>
      <c r="E22" s="38"/>
      <c r="F22" s="38"/>
      <c r="G22" s="44">
        <v>37943</v>
      </c>
      <c r="H22" s="39"/>
    </row>
    <row r="23" spans="1:8" ht="15.75" customHeight="1">
      <c r="A23" s="47" t="s">
        <v>33</v>
      </c>
      <c r="B23" s="43" t="s">
        <v>33</v>
      </c>
      <c r="C23" s="38">
        <f>'一月'!F23</f>
        <v>129136</v>
      </c>
      <c r="D23" s="38">
        <v>109</v>
      </c>
      <c r="E23" s="38">
        <v>7</v>
      </c>
      <c r="F23" s="38">
        <f>C23+D23-E23</f>
        <v>129238</v>
      </c>
      <c r="G23" s="44">
        <v>115480</v>
      </c>
      <c r="H23" s="39">
        <f>F23-G23</f>
        <v>13758</v>
      </c>
    </row>
    <row r="24" spans="1:8" ht="15.75" customHeight="1">
      <c r="A24" s="43" t="s">
        <v>34</v>
      </c>
      <c r="B24" s="43" t="s">
        <v>34</v>
      </c>
      <c r="C24" s="38">
        <f>'一月'!F24</f>
        <v>119567</v>
      </c>
      <c r="D24" s="38">
        <v>115</v>
      </c>
      <c r="E24" s="38">
        <v>0</v>
      </c>
      <c r="F24" s="38">
        <f>C24+D24-E24</f>
        <v>119682</v>
      </c>
      <c r="G24" s="44">
        <v>119873</v>
      </c>
      <c r="H24" s="39">
        <f>F24-G24</f>
        <v>-191</v>
      </c>
    </row>
    <row r="25" spans="1:8" ht="15.75" customHeight="1">
      <c r="A25" s="47" t="s">
        <v>35</v>
      </c>
      <c r="B25" s="43" t="s">
        <v>22</v>
      </c>
      <c r="C25" s="38">
        <f>'一月'!F25</f>
        <v>145493</v>
      </c>
      <c r="D25" s="38">
        <v>12</v>
      </c>
      <c r="E25" s="38">
        <v>5</v>
      </c>
      <c r="F25" s="38">
        <f>C25+D25-E25</f>
        <v>145500</v>
      </c>
      <c r="G25" s="44">
        <v>148951</v>
      </c>
      <c r="H25" s="39">
        <f>F25-G25</f>
        <v>-3451</v>
      </c>
    </row>
    <row r="26" spans="1:8" ht="15.75" customHeight="1">
      <c r="A26" s="48"/>
      <c r="B26" s="43" t="s">
        <v>36</v>
      </c>
      <c r="C26" s="38">
        <f>'一月'!F26</f>
        <v>0</v>
      </c>
      <c r="D26" s="38"/>
      <c r="E26" s="38"/>
      <c r="F26" s="38"/>
      <c r="G26" s="44">
        <v>25848</v>
      </c>
      <c r="H26" s="39"/>
    </row>
    <row r="27" spans="1:8" ht="15.75" customHeight="1">
      <c r="A27" s="42" t="s">
        <v>37</v>
      </c>
      <c r="B27" s="43" t="s">
        <v>17</v>
      </c>
      <c r="C27" s="38">
        <f>'一月'!F27</f>
        <v>395155</v>
      </c>
      <c r="D27" s="38">
        <v>304</v>
      </c>
      <c r="E27" s="38">
        <v>7</v>
      </c>
      <c r="F27" s="38">
        <f>C27+D27-E27</f>
        <v>395452</v>
      </c>
      <c r="G27" s="44">
        <v>318069</v>
      </c>
      <c r="H27" s="39">
        <f>F27-G27</f>
        <v>77383</v>
      </c>
    </row>
    <row r="28" spans="1:8" ht="15.75" customHeight="1">
      <c r="A28" s="45"/>
      <c r="B28" s="43" t="s">
        <v>38</v>
      </c>
      <c r="C28" s="38">
        <f>'一月'!F28</f>
        <v>0</v>
      </c>
      <c r="D28" s="38"/>
      <c r="E28" s="38"/>
      <c r="F28" s="38"/>
      <c r="G28" s="44">
        <v>68823</v>
      </c>
      <c r="H28" s="39"/>
    </row>
    <row r="29" spans="1:8" ht="15.75" customHeight="1">
      <c r="A29" s="45"/>
      <c r="B29" s="43" t="s">
        <v>39</v>
      </c>
      <c r="C29" s="38">
        <f>'一月'!F29</f>
        <v>0</v>
      </c>
      <c r="D29" s="38"/>
      <c r="E29" s="38"/>
      <c r="F29" s="38"/>
      <c r="G29" s="44">
        <v>7992</v>
      </c>
      <c r="H29" s="39"/>
    </row>
    <row r="30" spans="1:8" ht="15.75" customHeight="1">
      <c r="A30" s="46"/>
      <c r="B30" s="43" t="s">
        <v>40</v>
      </c>
      <c r="C30" s="38">
        <f>'一月'!F30</f>
        <v>0</v>
      </c>
      <c r="D30" s="38"/>
      <c r="E30" s="38"/>
      <c r="F30" s="38"/>
      <c r="G30" s="44">
        <v>40744</v>
      </c>
      <c r="H30" s="39"/>
    </row>
    <row r="31" spans="1:8" ht="15.75" customHeight="1">
      <c r="A31" s="42" t="s">
        <v>41</v>
      </c>
      <c r="B31" s="43" t="s">
        <v>22</v>
      </c>
      <c r="C31" s="38">
        <f>'一月'!F31</f>
        <v>417407</v>
      </c>
      <c r="D31" s="49">
        <v>77</v>
      </c>
      <c r="E31" s="38">
        <v>0</v>
      </c>
      <c r="F31" s="38">
        <f>C31+D31-E31</f>
        <v>417484</v>
      </c>
      <c r="G31" s="44">
        <v>403294</v>
      </c>
      <c r="H31" s="39">
        <f>F31-G31</f>
        <v>14190</v>
      </c>
    </row>
    <row r="32" spans="1:8" ht="15.75" customHeight="1">
      <c r="A32" s="46"/>
      <c r="B32" s="43" t="s">
        <v>42</v>
      </c>
      <c r="C32" s="38">
        <f>'一月'!F32</f>
        <v>0</v>
      </c>
      <c r="D32" s="38"/>
      <c r="E32" s="38"/>
      <c r="F32" s="38"/>
      <c r="G32" s="44">
        <v>43040</v>
      </c>
      <c r="H32" s="39"/>
    </row>
    <row r="33" spans="1:8" ht="15.75" customHeight="1">
      <c r="A33" s="47" t="s">
        <v>43</v>
      </c>
      <c r="B33" s="43" t="s">
        <v>22</v>
      </c>
      <c r="C33" s="38">
        <f>'一月'!F33</f>
        <v>360088</v>
      </c>
      <c r="D33" s="38">
        <v>31</v>
      </c>
      <c r="E33" s="38">
        <v>0</v>
      </c>
      <c r="F33" s="38">
        <f>C33+D33-E33</f>
        <v>360119</v>
      </c>
      <c r="G33" s="44">
        <v>323981</v>
      </c>
      <c r="H33" s="39">
        <f>F33-G33</f>
        <v>36138</v>
      </c>
    </row>
    <row r="34" spans="1:8" ht="15.75" customHeight="1">
      <c r="A34" s="48"/>
      <c r="B34" s="43" t="s">
        <v>44</v>
      </c>
      <c r="C34" s="38">
        <f>'一月'!F34</f>
        <v>0</v>
      </c>
      <c r="D34" s="38"/>
      <c r="E34" s="38"/>
      <c r="F34" s="38"/>
      <c r="G34" s="44">
        <v>61935</v>
      </c>
      <c r="H34" s="39"/>
    </row>
    <row r="35" spans="1:8" ht="15.75" customHeight="1">
      <c r="A35" s="42" t="s">
        <v>45</v>
      </c>
      <c r="B35" s="43" t="s">
        <v>22</v>
      </c>
      <c r="C35" s="38">
        <f>'一月'!F35</f>
        <v>148564</v>
      </c>
      <c r="D35" s="38">
        <v>112</v>
      </c>
      <c r="E35" s="38">
        <v>3</v>
      </c>
      <c r="F35" s="38">
        <f>C35+D35-E35</f>
        <v>148673</v>
      </c>
      <c r="G35" s="44">
        <v>153490</v>
      </c>
      <c r="H35" s="39">
        <f>F35-G35</f>
        <v>-4817</v>
      </c>
    </row>
    <row r="36" spans="1:8" ht="15.75" customHeight="1">
      <c r="A36" s="46"/>
      <c r="B36" s="43" t="s">
        <v>46</v>
      </c>
      <c r="C36" s="38">
        <f>'一月'!F36</f>
        <v>0</v>
      </c>
      <c r="D36" s="38"/>
      <c r="E36" s="38"/>
      <c r="F36" s="38"/>
      <c r="G36" s="44">
        <v>29833</v>
      </c>
      <c r="H36" s="39"/>
    </row>
    <row r="37" spans="1:8" ht="15.75" customHeight="1">
      <c r="A37" s="42" t="s">
        <v>47</v>
      </c>
      <c r="B37" s="43" t="s">
        <v>22</v>
      </c>
      <c r="C37" s="38">
        <f>'一月'!F37</f>
        <v>187143</v>
      </c>
      <c r="D37" s="38">
        <v>41</v>
      </c>
      <c r="E37" s="38">
        <v>0</v>
      </c>
      <c r="F37" s="38">
        <f>C37+D37-E37</f>
        <v>187184</v>
      </c>
      <c r="G37" s="44">
        <v>204083</v>
      </c>
      <c r="H37" s="39">
        <f>F37-G37</f>
        <v>-16899</v>
      </c>
    </row>
    <row r="38" spans="1:8" ht="15.75" customHeight="1">
      <c r="A38" s="46"/>
      <c r="B38" s="43" t="s">
        <v>48</v>
      </c>
      <c r="C38" s="38">
        <f>'一月'!F38</f>
        <v>0</v>
      </c>
      <c r="D38" s="38"/>
      <c r="E38" s="38"/>
      <c r="F38" s="38"/>
      <c r="G38" s="44">
        <v>28860</v>
      </c>
      <c r="H38" s="39"/>
    </row>
    <row r="39" spans="1:8" ht="15.75" customHeight="1">
      <c r="A39" s="43" t="s">
        <v>49</v>
      </c>
      <c r="B39" s="43" t="s">
        <v>49</v>
      </c>
      <c r="C39" s="38">
        <f>'一月'!F39</f>
        <v>90565</v>
      </c>
      <c r="D39" s="38">
        <v>3</v>
      </c>
      <c r="E39" s="38">
        <v>0</v>
      </c>
      <c r="F39" s="38">
        <f>C39+D39-E39</f>
        <v>90568</v>
      </c>
      <c r="G39" s="44">
        <v>81248</v>
      </c>
      <c r="H39" s="39">
        <f>F39-G39</f>
        <v>9320</v>
      </c>
    </row>
    <row r="40" spans="1:8" ht="15.75" customHeight="1">
      <c r="A40" s="43" t="s">
        <v>50</v>
      </c>
      <c r="B40" s="43" t="s">
        <v>22</v>
      </c>
      <c r="C40" s="38">
        <f>'一月'!F40</f>
        <v>152853</v>
      </c>
      <c r="D40" s="38">
        <v>38</v>
      </c>
      <c r="E40" s="38">
        <v>1</v>
      </c>
      <c r="F40" s="38">
        <f>C40+D40-E40</f>
        <v>152890</v>
      </c>
      <c r="G40" s="44">
        <v>157641</v>
      </c>
      <c r="H40" s="39">
        <f>F40-G40</f>
        <v>-4751</v>
      </c>
    </row>
    <row r="41" spans="1:8" ht="15.75" customHeight="1">
      <c r="A41" s="42" t="s">
        <v>51</v>
      </c>
      <c r="B41" s="43" t="s">
        <v>17</v>
      </c>
      <c r="C41" s="38">
        <f>'一月'!F41</f>
        <v>248703</v>
      </c>
      <c r="D41" s="38">
        <v>15</v>
      </c>
      <c r="E41" s="38">
        <v>0</v>
      </c>
      <c r="F41" s="38">
        <f>C41+D41-E41</f>
        <v>248718</v>
      </c>
      <c r="G41" s="44">
        <v>233773</v>
      </c>
      <c r="H41" s="39">
        <f>F41-G41</f>
        <v>14945</v>
      </c>
    </row>
    <row r="42" spans="1:8" ht="15.75" customHeight="1">
      <c r="A42" s="45"/>
      <c r="B42" s="43" t="s">
        <v>52</v>
      </c>
      <c r="C42" s="38">
        <f>'一月'!F42</f>
        <v>0</v>
      </c>
      <c r="D42" s="38"/>
      <c r="E42" s="38"/>
      <c r="F42" s="38"/>
      <c r="G42" s="44">
        <v>39248</v>
      </c>
      <c r="H42" s="39"/>
    </row>
    <row r="43" spans="1:8" ht="15.75" customHeight="1">
      <c r="A43" s="45"/>
      <c r="B43" s="43" t="s">
        <v>39</v>
      </c>
      <c r="C43" s="38">
        <f>'一月'!F43</f>
        <v>0</v>
      </c>
      <c r="D43" s="38"/>
      <c r="E43" s="38"/>
      <c r="F43" s="38"/>
      <c r="G43" s="44">
        <v>14957</v>
      </c>
      <c r="H43" s="39"/>
    </row>
    <row r="44" spans="1:8" ht="15.75" customHeight="1">
      <c r="A44" s="45"/>
      <c r="B44" s="43" t="s">
        <v>53</v>
      </c>
      <c r="C44" s="38">
        <f>'一月'!F44</f>
        <v>0</v>
      </c>
      <c r="D44" s="38"/>
      <c r="E44" s="38"/>
      <c r="F44" s="38"/>
      <c r="G44" s="44">
        <v>40975</v>
      </c>
      <c r="H44" s="39"/>
    </row>
    <row r="45" spans="1:8" ht="15.75" customHeight="1">
      <c r="A45" s="45"/>
      <c r="B45" s="43" t="s">
        <v>54</v>
      </c>
      <c r="C45" s="38">
        <f>'一月'!F45</f>
        <v>0</v>
      </c>
      <c r="D45" s="38"/>
      <c r="E45" s="38"/>
      <c r="F45" s="38"/>
      <c r="G45" s="44">
        <v>61876</v>
      </c>
      <c r="H45" s="39"/>
    </row>
    <row r="46" spans="1:8" ht="15.75" customHeight="1">
      <c r="A46" s="45"/>
      <c r="B46" s="43" t="s">
        <v>55</v>
      </c>
      <c r="C46" s="38">
        <f>'一月'!F46</f>
        <v>0</v>
      </c>
      <c r="D46" s="38"/>
      <c r="E46" s="38"/>
      <c r="F46" s="38"/>
      <c r="G46" s="44">
        <v>17160</v>
      </c>
      <c r="H46" s="39"/>
    </row>
    <row r="47" spans="1:8" ht="15.75" customHeight="1">
      <c r="A47" s="46"/>
      <c r="B47" s="43" t="s">
        <v>56</v>
      </c>
      <c r="C47" s="38">
        <f>'一月'!F47</f>
        <v>0</v>
      </c>
      <c r="D47" s="38"/>
      <c r="E47" s="38"/>
      <c r="F47" s="38"/>
      <c r="G47" s="44">
        <v>45074</v>
      </c>
      <c r="H47" s="39"/>
    </row>
    <row r="48" spans="1:8" ht="15.75" customHeight="1">
      <c r="A48" s="42" t="s">
        <v>57</v>
      </c>
      <c r="B48" s="43" t="s">
        <v>22</v>
      </c>
      <c r="C48" s="38">
        <f>'一月'!F48</f>
        <v>322120</v>
      </c>
      <c r="D48" s="49">
        <v>41</v>
      </c>
      <c r="E48" s="38">
        <v>4</v>
      </c>
      <c r="F48" s="38">
        <f>C48+D48-E48</f>
        <v>322157</v>
      </c>
      <c r="G48" s="44">
        <v>329211</v>
      </c>
      <c r="H48" s="39">
        <f>F48-G48</f>
        <v>-7054</v>
      </c>
    </row>
    <row r="49" spans="1:8" ht="15.75" customHeight="1">
      <c r="A49" s="45"/>
      <c r="B49" s="43" t="s">
        <v>58</v>
      </c>
      <c r="C49" s="38">
        <f>'一月'!F49</f>
        <v>0</v>
      </c>
      <c r="D49" s="38"/>
      <c r="E49" s="38"/>
      <c r="F49" s="38"/>
      <c r="G49" s="44">
        <v>23752</v>
      </c>
      <c r="H49" s="39"/>
    </row>
    <row r="50" spans="1:8" ht="15.75" customHeight="1">
      <c r="A50" s="46"/>
      <c r="B50" s="43" t="s">
        <v>97</v>
      </c>
      <c r="C50" s="38">
        <f>'一月'!F50</f>
        <v>0</v>
      </c>
      <c r="D50" s="38"/>
      <c r="E50" s="38"/>
      <c r="F50" s="38"/>
      <c r="G50" s="44">
        <v>62748</v>
      </c>
      <c r="H50" s="39"/>
    </row>
    <row r="51" spans="1:8" ht="15.75" customHeight="1">
      <c r="A51" s="47" t="s">
        <v>59</v>
      </c>
      <c r="B51" s="43" t="s">
        <v>17</v>
      </c>
      <c r="C51" s="38">
        <f>'一月'!F51</f>
        <v>367189</v>
      </c>
      <c r="D51" s="38">
        <v>62</v>
      </c>
      <c r="E51" s="38">
        <v>4</v>
      </c>
      <c r="F51" s="38">
        <f>C51+D51-E51</f>
        <v>367247</v>
      </c>
      <c r="G51" s="44">
        <v>382315</v>
      </c>
      <c r="H51" s="39">
        <f>F51-G51</f>
        <v>-15068</v>
      </c>
    </row>
    <row r="52" spans="1:8" ht="15.75" customHeight="1">
      <c r="A52" s="48"/>
      <c r="B52" s="43" t="s">
        <v>60</v>
      </c>
      <c r="C52" s="38">
        <f>'一月'!F52</f>
        <v>0</v>
      </c>
      <c r="D52" s="38"/>
      <c r="E52" s="38"/>
      <c r="F52" s="38"/>
      <c r="G52" s="44">
        <v>108285</v>
      </c>
      <c r="H52" s="39"/>
    </row>
    <row r="53" spans="1:8" ht="15.75" customHeight="1">
      <c r="A53" s="52"/>
      <c r="B53" s="43" t="s">
        <v>61</v>
      </c>
      <c r="C53" s="38">
        <f>'一月'!F53</f>
        <v>0</v>
      </c>
      <c r="D53" s="38"/>
      <c r="E53" s="38"/>
      <c r="F53" s="38"/>
      <c r="G53" s="44">
        <v>29472</v>
      </c>
      <c r="H53" s="39"/>
    </row>
    <row r="54" spans="1:8" ht="15.75" customHeight="1">
      <c r="A54" s="42" t="s">
        <v>62</v>
      </c>
      <c r="B54" s="43" t="s">
        <v>22</v>
      </c>
      <c r="C54" s="38">
        <f>'一月'!F54</f>
        <v>251088</v>
      </c>
      <c r="D54" s="49">
        <v>158</v>
      </c>
      <c r="E54" s="38">
        <v>3</v>
      </c>
      <c r="F54" s="38">
        <f>C54+D54-E54</f>
        <v>251243</v>
      </c>
      <c r="G54" s="44">
        <v>251845</v>
      </c>
      <c r="H54" s="39">
        <f>F54-G54</f>
        <v>-602</v>
      </c>
    </row>
    <row r="55" spans="1:8" ht="15.75" customHeight="1">
      <c r="A55" s="46"/>
      <c r="B55" s="43" t="s">
        <v>63</v>
      </c>
      <c r="C55" s="38">
        <f>'一月'!F55</f>
        <v>0</v>
      </c>
      <c r="D55" s="38"/>
      <c r="E55" s="38"/>
      <c r="F55" s="38"/>
      <c r="G55" s="44">
        <v>64982</v>
      </c>
      <c r="H55" s="39"/>
    </row>
    <row r="56" spans="1:8" ht="15.75" customHeight="1">
      <c r="A56" s="47" t="s">
        <v>64</v>
      </c>
      <c r="B56" s="43" t="s">
        <v>22</v>
      </c>
      <c r="C56" s="38">
        <f>'一月'!F56</f>
        <v>140865</v>
      </c>
      <c r="D56" s="38">
        <v>12</v>
      </c>
      <c r="E56" s="38">
        <v>1</v>
      </c>
      <c r="F56" s="38">
        <f>C56+D56-E56</f>
        <v>140876</v>
      </c>
      <c r="G56" s="44">
        <v>134583</v>
      </c>
      <c r="H56" s="39">
        <f>F56-G56</f>
        <v>6293</v>
      </c>
    </row>
    <row r="57" spans="1:8" ht="15.75" customHeight="1">
      <c r="A57" s="48"/>
      <c r="B57" s="43" t="s">
        <v>65</v>
      </c>
      <c r="C57" s="38">
        <f>'一月'!F57</f>
        <v>0</v>
      </c>
      <c r="D57" s="38">
        <v>8</v>
      </c>
      <c r="E57" s="38">
        <v>0</v>
      </c>
      <c r="F57" s="38"/>
      <c r="G57" s="44">
        <v>28565</v>
      </c>
      <c r="H57" s="39"/>
    </row>
    <row r="58" spans="1:8" ht="15.75" customHeight="1">
      <c r="A58" s="42" t="s">
        <v>66</v>
      </c>
      <c r="B58" s="43" t="s">
        <v>22</v>
      </c>
      <c r="C58" s="38">
        <f>'一月'!F58</f>
        <v>111837</v>
      </c>
      <c r="D58" s="38">
        <v>46</v>
      </c>
      <c r="E58" s="38">
        <v>1</v>
      </c>
      <c r="F58" s="38">
        <f>C58+D58-E58</f>
        <v>111882</v>
      </c>
      <c r="G58" s="44">
        <v>107968</v>
      </c>
      <c r="H58" s="39">
        <f>F58-G58</f>
        <v>3914</v>
      </c>
    </row>
    <row r="59" spans="1:8" ht="15.75" customHeight="1">
      <c r="A59" s="46"/>
      <c r="B59" s="43" t="s">
        <v>67</v>
      </c>
      <c r="C59" s="38">
        <f>'一月'!F59</f>
        <v>0</v>
      </c>
      <c r="D59" s="38"/>
      <c r="E59" s="38"/>
      <c r="F59" s="38"/>
      <c r="G59" s="44">
        <v>35498</v>
      </c>
      <c r="H59" s="39"/>
    </row>
    <row r="60" spans="1:8" ht="15.75" customHeight="1">
      <c r="A60" s="42" t="s">
        <v>68</v>
      </c>
      <c r="B60" s="43" t="s">
        <v>22</v>
      </c>
      <c r="C60" s="38">
        <f>'一月'!F60</f>
        <v>68659</v>
      </c>
      <c r="D60" s="38">
        <v>46</v>
      </c>
      <c r="E60" s="38">
        <v>3</v>
      </c>
      <c r="F60" s="38">
        <f>C60+D60-E60</f>
        <v>68702</v>
      </c>
      <c r="G60" s="44">
        <v>73584</v>
      </c>
      <c r="H60" s="39">
        <f>F60-G60</f>
        <v>-4882</v>
      </c>
    </row>
    <row r="61" spans="1:8" ht="15.75" customHeight="1">
      <c r="A61" s="46"/>
      <c r="B61" s="43" t="s">
        <v>69</v>
      </c>
      <c r="C61" s="38">
        <f>'一月'!F61</f>
        <v>0</v>
      </c>
      <c r="D61" s="38"/>
      <c r="E61" s="38"/>
      <c r="F61" s="38"/>
      <c r="G61" s="44">
        <v>34370</v>
      </c>
      <c r="H61" s="39"/>
    </row>
    <row r="62" spans="1:8" ht="15.75" customHeight="1">
      <c r="A62" s="47" t="s">
        <v>70</v>
      </c>
      <c r="B62" s="43" t="s">
        <v>22</v>
      </c>
      <c r="C62" s="38">
        <f>'一月'!F62</f>
        <v>25946</v>
      </c>
      <c r="D62" s="38">
        <v>7</v>
      </c>
      <c r="E62" s="38">
        <v>15</v>
      </c>
      <c r="F62" s="38">
        <f>C62+D62-E62</f>
        <v>25938</v>
      </c>
      <c r="G62" s="44">
        <v>28254</v>
      </c>
      <c r="H62" s="39">
        <f>F62-G62</f>
        <v>-2316</v>
      </c>
    </row>
    <row r="63" spans="1:8" ht="15.75" customHeight="1">
      <c r="A63" s="48"/>
      <c r="B63" s="43" t="s">
        <v>71</v>
      </c>
      <c r="C63" s="38">
        <f>'一月'!F63</f>
        <v>0</v>
      </c>
      <c r="D63" s="38"/>
      <c r="E63" s="38"/>
      <c r="F63" s="38"/>
      <c r="G63" s="44">
        <v>16275</v>
      </c>
      <c r="H63" s="39"/>
    </row>
    <row r="64" spans="1:8" ht="15.75" customHeight="1">
      <c r="A64" s="42" t="s">
        <v>72</v>
      </c>
      <c r="B64" s="43" t="s">
        <v>17</v>
      </c>
      <c r="C64" s="38">
        <f>'一月'!F64</f>
        <v>831079</v>
      </c>
      <c r="D64" s="38">
        <v>601</v>
      </c>
      <c r="E64" s="38">
        <v>18</v>
      </c>
      <c r="F64" s="38">
        <f>C64+D64-E64</f>
        <v>831662</v>
      </c>
      <c r="G64" s="44">
        <v>895466</v>
      </c>
      <c r="H64" s="39">
        <f>F64-G64</f>
        <v>-63804</v>
      </c>
    </row>
    <row r="65" spans="1:8" ht="15.75" customHeight="1">
      <c r="A65" s="45"/>
      <c r="B65" s="43" t="s">
        <v>98</v>
      </c>
      <c r="C65" s="38">
        <f>'一月'!F65</f>
        <v>0</v>
      </c>
      <c r="D65" s="38">
        <v>312</v>
      </c>
      <c r="E65" s="38">
        <v>0</v>
      </c>
      <c r="F65" s="38"/>
      <c r="G65" s="44">
        <v>70869</v>
      </c>
      <c r="H65" s="39"/>
    </row>
    <row r="66" spans="1:8" ht="15.75" customHeight="1">
      <c r="A66" s="45"/>
      <c r="B66" s="43" t="s">
        <v>20</v>
      </c>
      <c r="C66" s="38">
        <f>'一月'!F66</f>
        <v>0</v>
      </c>
      <c r="D66" s="38">
        <v>61</v>
      </c>
      <c r="E66" s="38">
        <v>0</v>
      </c>
      <c r="F66" s="38"/>
      <c r="G66" s="44">
        <v>82899</v>
      </c>
      <c r="H66" s="39"/>
    </row>
    <row r="67" spans="1:8" ht="15.75" customHeight="1">
      <c r="A67" s="45"/>
      <c r="B67" s="43" t="s">
        <v>99</v>
      </c>
      <c r="C67" s="38">
        <f>'一月'!F67</f>
        <v>0</v>
      </c>
      <c r="D67" s="38">
        <v>12</v>
      </c>
      <c r="E67" s="38">
        <v>3</v>
      </c>
      <c r="F67" s="38"/>
      <c r="G67" s="44">
        <v>110453</v>
      </c>
      <c r="H67" s="39"/>
    </row>
    <row r="68" spans="1:8" ht="15.75" customHeight="1">
      <c r="A68" s="45"/>
      <c r="B68" s="43" t="s">
        <v>18</v>
      </c>
      <c r="C68" s="38">
        <f>'一月'!F68</f>
        <v>0</v>
      </c>
      <c r="D68" s="38">
        <v>103</v>
      </c>
      <c r="E68" s="38">
        <v>2</v>
      </c>
      <c r="F68" s="38"/>
      <c r="G68" s="44">
        <v>80907</v>
      </c>
      <c r="H68" s="39"/>
    </row>
    <row r="69" spans="1:8" ht="15.75" customHeight="1">
      <c r="A69" s="45"/>
      <c r="B69" s="43" t="s">
        <v>100</v>
      </c>
      <c r="C69" s="38">
        <f>'一月'!F69</f>
        <v>0</v>
      </c>
      <c r="D69" s="38">
        <v>0</v>
      </c>
      <c r="E69" s="38">
        <v>0</v>
      </c>
      <c r="F69" s="38"/>
      <c r="G69" s="44">
        <v>57933</v>
      </c>
      <c r="H69" s="39"/>
    </row>
    <row r="70" spans="1:8" ht="15.75" customHeight="1">
      <c r="A70" s="45"/>
      <c r="B70" s="43" t="s">
        <v>101</v>
      </c>
      <c r="C70" s="38">
        <f>'一月'!F70</f>
        <v>0</v>
      </c>
      <c r="D70" s="38">
        <v>0</v>
      </c>
      <c r="E70" s="38">
        <v>1</v>
      </c>
      <c r="F70" s="38"/>
      <c r="G70" s="44">
        <v>43321</v>
      </c>
      <c r="H70" s="39"/>
    </row>
    <row r="71" spans="1:8" ht="15.75" customHeight="1">
      <c r="A71" s="45"/>
      <c r="B71" s="43" t="s">
        <v>102</v>
      </c>
      <c r="C71" s="38">
        <f>'一月'!F71</f>
        <v>0</v>
      </c>
      <c r="D71" s="38">
        <v>0</v>
      </c>
      <c r="E71" s="38">
        <v>1</v>
      </c>
      <c r="F71" s="38"/>
      <c r="G71" s="44">
        <v>70264</v>
      </c>
      <c r="H71" s="39"/>
    </row>
    <row r="72" spans="1:8" ht="15.75" customHeight="1">
      <c r="A72" s="45"/>
      <c r="B72" s="43" t="s">
        <v>73</v>
      </c>
      <c r="C72" s="38">
        <f>'一月'!F72</f>
        <v>0</v>
      </c>
      <c r="D72" s="38">
        <v>7</v>
      </c>
      <c r="E72" s="38">
        <v>0</v>
      </c>
      <c r="F72" s="38"/>
      <c r="G72" s="44">
        <v>87108</v>
      </c>
      <c r="H72" s="39"/>
    </row>
    <row r="73" spans="1:8" ht="15.75" customHeight="1">
      <c r="A73" s="45"/>
      <c r="B73" s="43" t="s">
        <v>74</v>
      </c>
      <c r="C73" s="38">
        <f>'一月'!F73</f>
        <v>0</v>
      </c>
      <c r="D73" s="38">
        <v>0</v>
      </c>
      <c r="E73" s="38">
        <v>0</v>
      </c>
      <c r="F73" s="38"/>
      <c r="G73" s="44">
        <v>36804</v>
      </c>
      <c r="H73" s="39"/>
    </row>
    <row r="74" spans="1:8" ht="15.75" customHeight="1">
      <c r="A74" s="45"/>
      <c r="B74" s="43" t="s">
        <v>75</v>
      </c>
      <c r="C74" s="38">
        <f>'一月'!F74</f>
        <v>0</v>
      </c>
      <c r="D74" s="38">
        <v>96</v>
      </c>
      <c r="E74" s="38">
        <v>0</v>
      </c>
      <c r="F74" s="38"/>
      <c r="G74" s="44">
        <v>83285</v>
      </c>
      <c r="H74" s="39"/>
    </row>
    <row r="75" spans="1:8" ht="15.75" customHeight="1">
      <c r="A75" s="45"/>
      <c r="B75" s="43" t="s">
        <v>103</v>
      </c>
      <c r="C75" s="38">
        <f>'一月'!F75</f>
        <v>0</v>
      </c>
      <c r="D75" s="38">
        <v>1</v>
      </c>
      <c r="E75" s="38">
        <v>10</v>
      </c>
      <c r="F75" s="38"/>
      <c r="G75" s="44">
        <v>92046</v>
      </c>
      <c r="H75" s="39"/>
    </row>
    <row r="76" spans="1:8" ht="15.75" customHeight="1">
      <c r="A76" s="46"/>
      <c r="B76" s="43" t="s">
        <v>104</v>
      </c>
      <c r="C76" s="38">
        <f>'一月'!F76</f>
        <v>0</v>
      </c>
      <c r="D76" s="38">
        <v>9</v>
      </c>
      <c r="E76" s="38">
        <v>1</v>
      </c>
      <c r="F76" s="38"/>
      <c r="G76" s="44">
        <v>79577</v>
      </c>
      <c r="H76" s="39"/>
    </row>
    <row r="77" spans="1:8" ht="15.75" customHeight="1">
      <c r="A77" s="42" t="s">
        <v>76</v>
      </c>
      <c r="B77" s="43" t="s">
        <v>17</v>
      </c>
      <c r="C77" s="38">
        <f>'一月'!F77</f>
        <v>504247</v>
      </c>
      <c r="D77" s="38">
        <v>315</v>
      </c>
      <c r="E77" s="38">
        <v>8</v>
      </c>
      <c r="F77" s="38">
        <f>C77+D77-E77</f>
        <v>504554</v>
      </c>
      <c r="G77" s="44">
        <v>508044</v>
      </c>
      <c r="H77" s="39">
        <f>F77-G77</f>
        <v>-3490</v>
      </c>
    </row>
    <row r="78" spans="1:8" ht="15.75" customHeight="1">
      <c r="A78" s="45"/>
      <c r="B78" s="43" t="s">
        <v>77</v>
      </c>
      <c r="C78" s="38">
        <f>'一月'!F78</f>
        <v>0</v>
      </c>
      <c r="D78" s="38">
        <v>0</v>
      </c>
      <c r="E78" s="38">
        <v>0</v>
      </c>
      <c r="F78" s="38"/>
      <c r="G78" s="44">
        <v>11165</v>
      </c>
      <c r="H78" s="39"/>
    </row>
    <row r="79" spans="1:8" ht="15.75" customHeight="1">
      <c r="A79" s="45"/>
      <c r="B79" s="43" t="s">
        <v>78</v>
      </c>
      <c r="C79" s="38">
        <f>'一月'!F79</f>
        <v>0</v>
      </c>
      <c r="D79" s="38">
        <v>0</v>
      </c>
      <c r="E79" s="38">
        <v>1</v>
      </c>
      <c r="F79" s="38"/>
      <c r="G79" s="44">
        <v>35780</v>
      </c>
      <c r="H79" s="39"/>
    </row>
    <row r="80" spans="1:8" ht="15.75" customHeight="1">
      <c r="A80" s="45"/>
      <c r="B80" s="43" t="s">
        <v>79</v>
      </c>
      <c r="C80" s="38">
        <f>'一月'!F80</f>
        <v>0</v>
      </c>
      <c r="D80" s="38">
        <v>0</v>
      </c>
      <c r="E80" s="38">
        <v>0</v>
      </c>
      <c r="F80" s="38"/>
      <c r="G80" s="44">
        <v>60302</v>
      </c>
      <c r="H80" s="39"/>
    </row>
    <row r="81" spans="1:8" ht="15.75" customHeight="1">
      <c r="A81" s="45"/>
      <c r="B81" s="43" t="s">
        <v>80</v>
      </c>
      <c r="C81" s="38">
        <f>'一月'!F81</f>
        <v>0</v>
      </c>
      <c r="D81" s="38">
        <v>27</v>
      </c>
      <c r="E81" s="38">
        <v>0</v>
      </c>
      <c r="F81" s="38"/>
      <c r="G81" s="44">
        <v>49658</v>
      </c>
      <c r="H81" s="39"/>
    </row>
    <row r="82" spans="1:8" ht="15.75" customHeight="1">
      <c r="A82" s="45"/>
      <c r="B82" s="43" t="s">
        <v>81</v>
      </c>
      <c r="C82" s="38">
        <f>'一月'!F82</f>
        <v>0</v>
      </c>
      <c r="D82" s="38">
        <v>129</v>
      </c>
      <c r="E82" s="38">
        <v>0</v>
      </c>
      <c r="F82" s="38"/>
      <c r="G82" s="44">
        <v>117007</v>
      </c>
      <c r="H82" s="39"/>
    </row>
    <row r="83" spans="1:8" ht="15.75" customHeight="1">
      <c r="A83" s="45"/>
      <c r="B83" s="43" t="s">
        <v>82</v>
      </c>
      <c r="C83" s="38">
        <f>'一月'!F83</f>
        <v>0</v>
      </c>
      <c r="D83" s="38">
        <v>2</v>
      </c>
      <c r="E83" s="38">
        <v>0</v>
      </c>
      <c r="F83" s="38"/>
      <c r="G83" s="44">
        <v>22115</v>
      </c>
      <c r="H83" s="39"/>
    </row>
    <row r="84" spans="1:8" ht="15.75" customHeight="1">
      <c r="A84" s="45"/>
      <c r="B84" s="43" t="s">
        <v>83</v>
      </c>
      <c r="C84" s="38">
        <f>'一月'!F84</f>
        <v>0</v>
      </c>
      <c r="D84" s="38">
        <v>0</v>
      </c>
      <c r="E84" s="38">
        <v>7</v>
      </c>
      <c r="F84" s="38"/>
      <c r="G84" s="44">
        <v>11978</v>
      </c>
      <c r="H84" s="39"/>
    </row>
    <row r="85" spans="1:8" ht="15.75" customHeight="1">
      <c r="A85" s="45"/>
      <c r="B85" s="43" t="s">
        <v>84</v>
      </c>
      <c r="C85" s="38">
        <f>'一月'!F85</f>
        <v>0</v>
      </c>
      <c r="D85" s="38">
        <v>0</v>
      </c>
      <c r="E85" s="38">
        <v>0</v>
      </c>
      <c r="F85" s="38"/>
      <c r="G85" s="44">
        <v>67502</v>
      </c>
      <c r="H85" s="39"/>
    </row>
    <row r="86" spans="1:8" ht="15.75" customHeight="1">
      <c r="A86" s="45"/>
      <c r="B86" s="43" t="s">
        <v>85</v>
      </c>
      <c r="C86" s="38">
        <f>'一月'!F86</f>
        <v>0</v>
      </c>
      <c r="D86" s="38">
        <v>142</v>
      </c>
      <c r="E86" s="38">
        <v>0</v>
      </c>
      <c r="F86" s="38"/>
      <c r="G86" s="44">
        <v>67980</v>
      </c>
      <c r="H86" s="39"/>
    </row>
    <row r="87" spans="1:8" ht="15.75" customHeight="1">
      <c r="A87" s="45"/>
      <c r="B87" s="43" t="s">
        <v>86</v>
      </c>
      <c r="C87" s="38">
        <f>'一月'!F87</f>
        <v>0</v>
      </c>
      <c r="D87" s="38">
        <v>0</v>
      </c>
      <c r="E87" s="38">
        <v>0</v>
      </c>
      <c r="F87" s="38"/>
      <c r="G87" s="44">
        <v>10810</v>
      </c>
      <c r="H87" s="39"/>
    </row>
    <row r="88" spans="1:8" ht="15.75" customHeight="1">
      <c r="A88" s="46"/>
      <c r="B88" s="43" t="s">
        <v>87</v>
      </c>
      <c r="C88" s="38">
        <f>'一月'!F88</f>
        <v>0</v>
      </c>
      <c r="D88" s="38">
        <v>15</v>
      </c>
      <c r="E88" s="38">
        <v>0</v>
      </c>
      <c r="F88" s="38"/>
      <c r="G88" s="44">
        <v>53747</v>
      </c>
      <c r="H88" s="39"/>
    </row>
    <row r="89" spans="1:8" ht="15.75" customHeight="1">
      <c r="A89" s="72" t="s">
        <v>88</v>
      </c>
      <c r="B89" s="73"/>
      <c r="C89" s="38"/>
      <c r="D89" s="54" t="s">
        <v>89</v>
      </c>
      <c r="E89" s="54" t="s">
        <v>89</v>
      </c>
      <c r="F89" s="38"/>
      <c r="G89" s="55" t="s">
        <v>90</v>
      </c>
      <c r="H89" s="39"/>
    </row>
    <row r="90" spans="1:8" ht="15.75" customHeight="1">
      <c r="A90" s="72" t="s">
        <v>94</v>
      </c>
      <c r="B90" s="73"/>
      <c r="C90" s="38"/>
      <c r="D90" s="54" t="s">
        <v>92</v>
      </c>
      <c r="E90" s="54" t="s">
        <v>92</v>
      </c>
      <c r="F90" s="38"/>
      <c r="G90" s="55" t="s">
        <v>90</v>
      </c>
      <c r="H90" s="39"/>
    </row>
    <row r="91" spans="1:8" ht="15.75" customHeight="1">
      <c r="A91" s="72" t="s">
        <v>93</v>
      </c>
      <c r="B91" s="73"/>
      <c r="C91" s="38"/>
      <c r="D91" s="54" t="s">
        <v>92</v>
      </c>
      <c r="E91" s="54" t="s">
        <v>92</v>
      </c>
      <c r="F91" s="38"/>
      <c r="G91" s="55" t="s">
        <v>90</v>
      </c>
      <c r="H91" s="39"/>
    </row>
  </sheetData>
  <mergeCells count="6">
    <mergeCell ref="A91:B91"/>
    <mergeCell ref="A3:B5"/>
    <mergeCell ref="A1:E1"/>
    <mergeCell ref="A2:E2"/>
    <mergeCell ref="A89:B89"/>
    <mergeCell ref="A90:B90"/>
  </mergeCells>
  <printOptions/>
  <pageMargins left="0.9448818897637796" right="0.7480314960629921" top="0.9055118110236221" bottom="0.8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54" sqref="H54"/>
    </sheetView>
  </sheetViews>
  <sheetFormatPr defaultColWidth="9.00390625" defaultRowHeight="16.5"/>
  <cols>
    <col min="1" max="1" width="7.25390625" style="20" customWidth="1"/>
    <col min="2" max="2" width="9.625" style="20" customWidth="1"/>
    <col min="3" max="3" width="11.125" style="20" customWidth="1"/>
    <col min="4" max="4" width="13.50390625" style="20" customWidth="1"/>
    <col min="5" max="5" width="9.25390625" style="20" customWidth="1"/>
    <col min="6" max="6" width="11.75390625" style="20" customWidth="1"/>
    <col min="7" max="7" width="11.00390625" style="20" customWidth="1"/>
    <col min="8" max="8" width="10.00390625" style="21" customWidth="1"/>
    <col min="9" max="16384" width="9.00390625" style="20" customWidth="1"/>
  </cols>
  <sheetData>
    <row r="1" spans="1:5" ht="18.75" customHeight="1">
      <c r="A1" s="80" t="s">
        <v>111</v>
      </c>
      <c r="B1" s="82"/>
      <c r="C1" s="82"/>
      <c r="D1" s="82"/>
      <c r="E1" s="82"/>
    </row>
    <row r="2" spans="1:8" ht="16.5">
      <c r="A2" s="81" t="s">
        <v>112</v>
      </c>
      <c r="B2" s="83"/>
      <c r="C2" s="83"/>
      <c r="D2" s="83"/>
      <c r="E2" s="83"/>
      <c r="H2" s="23" t="s">
        <v>106</v>
      </c>
    </row>
    <row r="3" spans="1:8" ht="15.75" customHeight="1">
      <c r="A3" s="74" t="s">
        <v>113</v>
      </c>
      <c r="B3" s="84"/>
      <c r="C3" s="24" t="s">
        <v>95</v>
      </c>
      <c r="D3" s="25" t="s">
        <v>0</v>
      </c>
      <c r="E3" s="26" t="s">
        <v>1</v>
      </c>
      <c r="F3" s="25" t="s">
        <v>1</v>
      </c>
      <c r="G3" s="26" t="s">
        <v>2</v>
      </c>
      <c r="H3" s="27" t="s">
        <v>3</v>
      </c>
    </row>
    <row r="4" spans="1:8" ht="15.75" customHeight="1">
      <c r="A4" s="85"/>
      <c r="B4" s="86"/>
      <c r="C4" s="28" t="s">
        <v>4</v>
      </c>
      <c r="D4" s="29" t="s">
        <v>5</v>
      </c>
      <c r="E4" s="30" t="s">
        <v>6</v>
      </c>
      <c r="F4" s="29" t="s">
        <v>4</v>
      </c>
      <c r="G4" s="30" t="s">
        <v>7</v>
      </c>
      <c r="H4" s="31" t="s">
        <v>8</v>
      </c>
    </row>
    <row r="5" spans="1:8" ht="15.75" customHeight="1">
      <c r="A5" s="87"/>
      <c r="B5" s="88"/>
      <c r="C5" s="32" t="s">
        <v>96</v>
      </c>
      <c r="D5" s="33" t="s">
        <v>9</v>
      </c>
      <c r="E5" s="34" t="s">
        <v>10</v>
      </c>
      <c r="F5" s="33" t="s">
        <v>11</v>
      </c>
      <c r="G5" s="34" t="s">
        <v>12</v>
      </c>
      <c r="H5" s="35" t="s">
        <v>13</v>
      </c>
    </row>
    <row r="6" spans="1:8" ht="15.75" customHeight="1">
      <c r="A6" s="36" t="s">
        <v>14</v>
      </c>
      <c r="B6" s="37"/>
      <c r="C6" s="38">
        <f>'二月'!F6</f>
        <v>7032749</v>
      </c>
      <c r="D6" s="38">
        <f>D7+D64+D77</f>
        <v>3666</v>
      </c>
      <c r="E6" s="38">
        <f>E7+E64+E77</f>
        <v>84</v>
      </c>
      <c r="F6" s="38">
        <f>C6+D6-E6</f>
        <v>7036331</v>
      </c>
      <c r="G6" s="38">
        <f>G7+G64+G77</f>
        <v>6804664</v>
      </c>
      <c r="H6" s="39">
        <f>F6-G6</f>
        <v>231667</v>
      </c>
    </row>
    <row r="7" spans="1:8" ht="15.75" customHeight="1">
      <c r="A7" s="40"/>
      <c r="B7" s="41" t="s">
        <v>15</v>
      </c>
      <c r="C7" s="38">
        <f>'二月'!F7</f>
        <v>5696533</v>
      </c>
      <c r="D7" s="38">
        <f>D8+D12+D19+D23+D24+D25+D27+D31+D33+D35+D37+D39+D40+D41+D48+D51+D54+D56+D58+D60+D62</f>
        <v>2621</v>
      </c>
      <c r="E7" s="38">
        <f>E8+E12+E19+E23+E24+E25+E27+E31+E33+E35+E37+E39+E40+E41+E48+E51+E54+E56+E58+E60+E62</f>
        <v>50</v>
      </c>
      <c r="F7" s="38">
        <f>C7+D7-E7</f>
        <v>5699104</v>
      </c>
      <c r="G7" s="38">
        <f>G8+G12+G19+G23+G24+G25+G27+G31+G33+G35+G37+G39+G40+G41+G48+G51+G54+G56+G58+G60+G62</f>
        <v>5398986</v>
      </c>
      <c r="H7" s="39">
        <f>F7-G7</f>
        <v>300118</v>
      </c>
    </row>
    <row r="8" spans="1:8" ht="15.75" customHeight="1">
      <c r="A8" s="42" t="s">
        <v>16</v>
      </c>
      <c r="B8" s="43" t="s">
        <v>17</v>
      </c>
      <c r="C8" s="38">
        <f>'二月'!F8</f>
        <v>149182</v>
      </c>
      <c r="D8" s="38">
        <v>1</v>
      </c>
      <c r="E8" s="38">
        <v>1</v>
      </c>
      <c r="F8" s="38">
        <f>C8+D8-E8</f>
        <v>149182</v>
      </c>
      <c r="G8" s="44">
        <v>132477</v>
      </c>
      <c r="H8" s="39">
        <f>F8-G8</f>
        <v>16705</v>
      </c>
    </row>
    <row r="9" spans="1:8" ht="15.75" customHeight="1">
      <c r="A9" s="45"/>
      <c r="B9" s="43" t="s">
        <v>18</v>
      </c>
      <c r="C9" s="38">
        <f>'二月'!F9</f>
        <v>0</v>
      </c>
      <c r="D9" s="38">
        <v>0</v>
      </c>
      <c r="E9" s="38">
        <v>0</v>
      </c>
      <c r="F9" s="38"/>
      <c r="G9" s="44">
        <v>18036</v>
      </c>
      <c r="H9" s="39"/>
    </row>
    <row r="10" spans="1:8" ht="15.75" customHeight="1">
      <c r="A10" s="45"/>
      <c r="B10" s="43" t="s">
        <v>19</v>
      </c>
      <c r="C10" s="38">
        <f>'二月'!F10</f>
        <v>0</v>
      </c>
      <c r="D10" s="38">
        <v>0</v>
      </c>
      <c r="E10" s="38">
        <v>1</v>
      </c>
      <c r="F10" s="38"/>
      <c r="G10" s="44">
        <v>20262</v>
      </c>
      <c r="H10" s="39"/>
    </row>
    <row r="11" spans="1:8" ht="15.75" customHeight="1">
      <c r="A11" s="46"/>
      <c r="B11" s="43" t="s">
        <v>20</v>
      </c>
      <c r="C11" s="38">
        <f>'二月'!F11</f>
        <v>0</v>
      </c>
      <c r="D11" s="38">
        <v>0</v>
      </c>
      <c r="E11" s="38">
        <v>0</v>
      </c>
      <c r="F11" s="38"/>
      <c r="G11" s="44">
        <v>17934</v>
      </c>
      <c r="H11" s="39"/>
    </row>
    <row r="12" spans="1:8" ht="15.75" customHeight="1">
      <c r="A12" s="47" t="s">
        <v>21</v>
      </c>
      <c r="B12" s="43" t="s">
        <v>22</v>
      </c>
      <c r="C12" s="38">
        <f>'二月'!F12</f>
        <v>1282093</v>
      </c>
      <c r="D12" s="38">
        <v>375</v>
      </c>
      <c r="E12" s="38">
        <v>8</v>
      </c>
      <c r="F12" s="38">
        <f>C12+D12-E12</f>
        <v>1282460</v>
      </c>
      <c r="G12" s="44">
        <v>1169132</v>
      </c>
      <c r="H12" s="39">
        <f>F12-G12</f>
        <v>113328</v>
      </c>
    </row>
    <row r="13" spans="1:8" ht="15.75" customHeight="1">
      <c r="A13" s="48"/>
      <c r="B13" s="43" t="s">
        <v>23</v>
      </c>
      <c r="C13" s="38">
        <f>'二月'!F13</f>
        <v>0</v>
      </c>
      <c r="D13" s="38">
        <v>2</v>
      </c>
      <c r="E13" s="38">
        <v>2</v>
      </c>
      <c r="F13" s="38"/>
      <c r="G13" s="44">
        <v>165925</v>
      </c>
      <c r="H13" s="39"/>
    </row>
    <row r="14" spans="1:8" ht="15.75" customHeight="1">
      <c r="A14" s="48"/>
      <c r="B14" s="43" t="s">
        <v>24</v>
      </c>
      <c r="C14" s="38">
        <f>'二月'!F14</f>
        <v>0</v>
      </c>
      <c r="D14" s="38">
        <v>95</v>
      </c>
      <c r="E14" s="38">
        <v>0</v>
      </c>
      <c r="F14" s="38"/>
      <c r="G14" s="44">
        <v>120907</v>
      </c>
      <c r="H14" s="39"/>
    </row>
    <row r="15" spans="1:8" ht="15.75" customHeight="1">
      <c r="A15" s="48"/>
      <c r="B15" s="43" t="s">
        <v>25</v>
      </c>
      <c r="C15" s="38">
        <f>'二月'!F15</f>
        <v>0</v>
      </c>
      <c r="D15" s="38">
        <v>1</v>
      </c>
      <c r="E15" s="38">
        <v>2</v>
      </c>
      <c r="F15" s="38"/>
      <c r="G15" s="44">
        <v>136419</v>
      </c>
      <c r="H15" s="39"/>
    </row>
    <row r="16" spans="1:8" ht="15.75" customHeight="1">
      <c r="A16" s="48"/>
      <c r="B16" s="43" t="s">
        <v>26</v>
      </c>
      <c r="C16" s="38">
        <f>'二月'!F16</f>
        <v>0</v>
      </c>
      <c r="D16" s="38">
        <v>5</v>
      </c>
      <c r="E16" s="38">
        <v>0</v>
      </c>
      <c r="F16" s="38"/>
      <c r="G16" s="44">
        <v>80843</v>
      </c>
      <c r="H16" s="39"/>
    </row>
    <row r="17" spans="1:8" ht="15.75" customHeight="1">
      <c r="A17" s="48"/>
      <c r="B17" s="43" t="s">
        <v>27</v>
      </c>
      <c r="C17" s="38">
        <f>'二月'!F17</f>
        <v>0</v>
      </c>
      <c r="D17" s="38">
        <v>123</v>
      </c>
      <c r="E17" s="38">
        <v>3</v>
      </c>
      <c r="F17" s="38"/>
      <c r="G17" s="44">
        <v>98682</v>
      </c>
      <c r="H17" s="39"/>
    </row>
    <row r="18" spans="1:8" ht="15.75" customHeight="1">
      <c r="A18" s="48"/>
      <c r="B18" s="43" t="s">
        <v>28</v>
      </c>
      <c r="C18" s="38">
        <f>'二月'!F18</f>
        <v>0</v>
      </c>
      <c r="D18" s="38">
        <v>149</v>
      </c>
      <c r="E18" s="38">
        <v>1</v>
      </c>
      <c r="F18" s="38"/>
      <c r="G18" s="44">
        <v>114543</v>
      </c>
      <c r="H18" s="39"/>
    </row>
    <row r="19" spans="1:8" ht="15.75" customHeight="1">
      <c r="A19" s="42" t="s">
        <v>29</v>
      </c>
      <c r="B19" s="43" t="s">
        <v>22</v>
      </c>
      <c r="C19" s="38">
        <f>'二月'!F19</f>
        <v>581705</v>
      </c>
      <c r="D19" s="38">
        <v>1113</v>
      </c>
      <c r="E19" s="38">
        <v>0</v>
      </c>
      <c r="F19" s="38">
        <f>C19+D19-E19</f>
        <v>582818</v>
      </c>
      <c r="G19" s="44">
        <v>524682</v>
      </c>
      <c r="H19" s="39">
        <f>F19-G19</f>
        <v>58136</v>
      </c>
    </row>
    <row r="20" spans="1:8" ht="15.75" customHeight="1">
      <c r="A20" s="45"/>
      <c r="B20" s="43" t="s">
        <v>30</v>
      </c>
      <c r="C20" s="38">
        <f>'二月'!F20</f>
        <v>0</v>
      </c>
      <c r="D20" s="38"/>
      <c r="E20" s="38"/>
      <c r="F20" s="38"/>
      <c r="G20" s="44">
        <v>107481</v>
      </c>
      <c r="H20" s="39"/>
    </row>
    <row r="21" spans="1:8" ht="15.75" customHeight="1">
      <c r="A21" s="45"/>
      <c r="B21" s="43" t="s">
        <v>31</v>
      </c>
      <c r="C21" s="38">
        <f>'二月'!F21</f>
        <v>0</v>
      </c>
      <c r="D21" s="38"/>
      <c r="E21" s="38"/>
      <c r="F21" s="38"/>
      <c r="G21" s="44">
        <v>100065</v>
      </c>
      <c r="H21" s="39"/>
    </row>
    <row r="22" spans="1:8" ht="15.75" customHeight="1">
      <c r="A22" s="46"/>
      <c r="B22" s="43" t="s">
        <v>32</v>
      </c>
      <c r="C22" s="38">
        <f>'二月'!F22</f>
        <v>0</v>
      </c>
      <c r="D22" s="38"/>
      <c r="E22" s="38"/>
      <c r="F22" s="38"/>
      <c r="G22" s="44">
        <v>38012</v>
      </c>
      <c r="H22" s="39"/>
    </row>
    <row r="23" spans="1:8" ht="15.75" customHeight="1">
      <c r="A23" s="47" t="s">
        <v>33</v>
      </c>
      <c r="B23" s="43" t="s">
        <v>33</v>
      </c>
      <c r="C23" s="38">
        <f>'二月'!F23</f>
        <v>129238</v>
      </c>
      <c r="D23" s="38">
        <v>45</v>
      </c>
      <c r="E23" s="38">
        <v>0</v>
      </c>
      <c r="F23" s="38">
        <f>C23+D23-E23</f>
        <v>129283</v>
      </c>
      <c r="G23" s="44">
        <v>115821</v>
      </c>
      <c r="H23" s="39">
        <f>F23-G23</f>
        <v>13462</v>
      </c>
    </row>
    <row r="24" spans="1:8" ht="15.75" customHeight="1">
      <c r="A24" s="43" t="s">
        <v>34</v>
      </c>
      <c r="B24" s="43" t="s">
        <v>34</v>
      </c>
      <c r="C24" s="38">
        <f>'二月'!F24</f>
        <v>119682</v>
      </c>
      <c r="D24" s="38">
        <v>71</v>
      </c>
      <c r="E24" s="38">
        <v>0</v>
      </c>
      <c r="F24" s="38">
        <f>C24+D24-E24</f>
        <v>119753</v>
      </c>
      <c r="G24" s="44">
        <v>120204</v>
      </c>
      <c r="H24" s="39">
        <f>F24-G24</f>
        <v>-451</v>
      </c>
    </row>
    <row r="25" spans="1:8" ht="15.75" customHeight="1">
      <c r="A25" s="47" t="s">
        <v>35</v>
      </c>
      <c r="B25" s="43" t="s">
        <v>22</v>
      </c>
      <c r="C25" s="38">
        <f>'二月'!F25</f>
        <v>145500</v>
      </c>
      <c r="D25" s="38">
        <v>71</v>
      </c>
      <c r="E25" s="38">
        <v>4</v>
      </c>
      <c r="F25" s="38">
        <f>C25+D25-E25</f>
        <v>145567</v>
      </c>
      <c r="G25" s="44">
        <v>149214</v>
      </c>
      <c r="H25" s="39">
        <f>F25-G25</f>
        <v>-3647</v>
      </c>
    </row>
    <row r="26" spans="1:8" ht="15.75" customHeight="1">
      <c r="A26" s="48"/>
      <c r="B26" s="43" t="s">
        <v>36</v>
      </c>
      <c r="C26" s="38">
        <f>'二月'!F26</f>
        <v>0</v>
      </c>
      <c r="D26" s="38"/>
      <c r="E26" s="38"/>
      <c r="F26" s="38"/>
      <c r="G26" s="44">
        <v>25906</v>
      </c>
      <c r="H26" s="39"/>
    </row>
    <row r="27" spans="1:8" ht="15.75" customHeight="1">
      <c r="A27" s="42" t="s">
        <v>37</v>
      </c>
      <c r="B27" s="43" t="s">
        <v>17</v>
      </c>
      <c r="C27" s="38">
        <f>'二月'!F27</f>
        <v>395452</v>
      </c>
      <c r="D27" s="38">
        <v>149</v>
      </c>
      <c r="E27" s="38">
        <v>2</v>
      </c>
      <c r="F27" s="38">
        <f>C27+D27-E27</f>
        <v>395599</v>
      </c>
      <c r="G27" s="44">
        <v>318997</v>
      </c>
      <c r="H27" s="39">
        <f>F27-G27</f>
        <v>76602</v>
      </c>
    </row>
    <row r="28" spans="1:8" ht="15.75" customHeight="1">
      <c r="A28" s="45"/>
      <c r="B28" s="43" t="s">
        <v>38</v>
      </c>
      <c r="C28" s="38">
        <f>'二月'!F28</f>
        <v>0</v>
      </c>
      <c r="D28" s="38"/>
      <c r="E28" s="38"/>
      <c r="F28" s="38"/>
      <c r="G28" s="44">
        <v>68860</v>
      </c>
      <c r="H28" s="39"/>
    </row>
    <row r="29" spans="1:8" ht="15.75" customHeight="1">
      <c r="A29" s="45"/>
      <c r="B29" s="43" t="s">
        <v>39</v>
      </c>
      <c r="C29" s="38">
        <f>'二月'!F29</f>
        <v>0</v>
      </c>
      <c r="D29" s="38"/>
      <c r="E29" s="38"/>
      <c r="F29" s="38"/>
      <c r="G29" s="44">
        <v>8341</v>
      </c>
      <c r="H29" s="39"/>
    </row>
    <row r="30" spans="1:8" ht="15.75" customHeight="1">
      <c r="A30" s="46"/>
      <c r="B30" s="43" t="s">
        <v>40</v>
      </c>
      <c r="C30" s="38">
        <f>'二月'!F30</f>
        <v>0</v>
      </c>
      <c r="D30" s="38"/>
      <c r="E30" s="38"/>
      <c r="F30" s="38"/>
      <c r="G30" s="44">
        <v>40905</v>
      </c>
      <c r="H30" s="39"/>
    </row>
    <row r="31" spans="1:8" ht="15.75" customHeight="1">
      <c r="A31" s="42" t="s">
        <v>41</v>
      </c>
      <c r="B31" s="43" t="s">
        <v>22</v>
      </c>
      <c r="C31" s="38">
        <f>'二月'!F31</f>
        <v>417484</v>
      </c>
      <c r="D31" s="49">
        <v>108</v>
      </c>
      <c r="E31" s="38">
        <v>0</v>
      </c>
      <c r="F31" s="38">
        <f>C31+D31-E31</f>
        <v>417592</v>
      </c>
      <c r="G31" s="44">
        <v>403902</v>
      </c>
      <c r="H31" s="39">
        <f>F31-G31</f>
        <v>13690</v>
      </c>
    </row>
    <row r="32" spans="1:8" ht="15.75" customHeight="1">
      <c r="A32" s="46"/>
      <c r="B32" s="43" t="s">
        <v>42</v>
      </c>
      <c r="C32" s="38">
        <f>'二月'!F32</f>
        <v>0</v>
      </c>
      <c r="D32" s="38"/>
      <c r="E32" s="38"/>
      <c r="F32" s="38"/>
      <c r="G32" s="44">
        <v>43093</v>
      </c>
      <c r="H32" s="39"/>
    </row>
    <row r="33" spans="1:8" ht="15.75" customHeight="1">
      <c r="A33" s="47" t="s">
        <v>43</v>
      </c>
      <c r="B33" s="43" t="s">
        <v>22</v>
      </c>
      <c r="C33" s="38">
        <f>'二月'!F33</f>
        <v>360119</v>
      </c>
      <c r="D33" s="38">
        <v>68</v>
      </c>
      <c r="E33" s="38">
        <v>0</v>
      </c>
      <c r="F33" s="38">
        <f>C33+D33-E33</f>
        <v>360187</v>
      </c>
      <c r="G33" s="44">
        <v>324421</v>
      </c>
      <c r="H33" s="39">
        <f>F33-G33</f>
        <v>35766</v>
      </c>
    </row>
    <row r="34" spans="1:8" ht="15.75" customHeight="1">
      <c r="A34" s="48"/>
      <c r="B34" s="43" t="s">
        <v>44</v>
      </c>
      <c r="C34" s="38">
        <f>'二月'!F34</f>
        <v>0</v>
      </c>
      <c r="D34" s="38"/>
      <c r="E34" s="38"/>
      <c r="F34" s="38"/>
      <c r="G34" s="44">
        <v>62084</v>
      </c>
      <c r="H34" s="39"/>
    </row>
    <row r="35" spans="1:8" ht="15.75" customHeight="1">
      <c r="A35" s="42" t="s">
        <v>45</v>
      </c>
      <c r="B35" s="43" t="s">
        <v>22</v>
      </c>
      <c r="C35" s="38">
        <f>'二月'!F35</f>
        <v>148673</v>
      </c>
      <c r="D35" s="38">
        <v>140</v>
      </c>
      <c r="E35" s="38">
        <v>1</v>
      </c>
      <c r="F35" s="38">
        <f>C35+D35-E35</f>
        <v>148812</v>
      </c>
      <c r="G35" s="44">
        <v>153661</v>
      </c>
      <c r="H35" s="39">
        <f>F35-G35</f>
        <v>-4849</v>
      </c>
    </row>
    <row r="36" spans="1:8" ht="15.75" customHeight="1">
      <c r="A36" s="46"/>
      <c r="B36" s="43" t="s">
        <v>46</v>
      </c>
      <c r="C36" s="38">
        <f>'二月'!F36</f>
        <v>0</v>
      </c>
      <c r="D36" s="38"/>
      <c r="E36" s="38"/>
      <c r="F36" s="38"/>
      <c r="G36" s="44">
        <v>29882</v>
      </c>
      <c r="H36" s="39"/>
    </row>
    <row r="37" spans="1:8" ht="15.75" customHeight="1">
      <c r="A37" s="42" t="s">
        <v>47</v>
      </c>
      <c r="B37" s="43" t="s">
        <v>22</v>
      </c>
      <c r="C37" s="38">
        <f>'二月'!F37</f>
        <v>187184</v>
      </c>
      <c r="D37" s="38">
        <v>62</v>
      </c>
      <c r="E37" s="38">
        <v>0</v>
      </c>
      <c r="F37" s="38">
        <f>C37+D37-E37</f>
        <v>187246</v>
      </c>
      <c r="G37" s="44">
        <v>204312</v>
      </c>
      <c r="H37" s="39">
        <f>F37-G37</f>
        <v>-17066</v>
      </c>
    </row>
    <row r="38" spans="1:8" ht="15.75" customHeight="1">
      <c r="A38" s="46"/>
      <c r="B38" s="43" t="s">
        <v>48</v>
      </c>
      <c r="C38" s="38">
        <f>'二月'!F38</f>
        <v>0</v>
      </c>
      <c r="D38" s="38"/>
      <c r="E38" s="38"/>
      <c r="F38" s="38"/>
      <c r="G38" s="44">
        <v>28908</v>
      </c>
      <c r="H38" s="39"/>
    </row>
    <row r="39" spans="1:8" ht="15.75" customHeight="1">
      <c r="A39" s="43" t="s">
        <v>49</v>
      </c>
      <c r="B39" s="43" t="s">
        <v>49</v>
      </c>
      <c r="C39" s="38">
        <f>'二月'!F39</f>
        <v>90568</v>
      </c>
      <c r="D39" s="38">
        <v>16</v>
      </c>
      <c r="E39" s="38">
        <v>6</v>
      </c>
      <c r="F39" s="38">
        <f>C39+D39-E39</f>
        <v>90578</v>
      </c>
      <c r="G39" s="44">
        <v>81342</v>
      </c>
      <c r="H39" s="39">
        <f>F39-G39</f>
        <v>9236</v>
      </c>
    </row>
    <row r="40" spans="1:8" ht="15.75" customHeight="1">
      <c r="A40" s="43" t="s">
        <v>50</v>
      </c>
      <c r="B40" s="43" t="s">
        <v>22</v>
      </c>
      <c r="C40" s="38">
        <f>'二月'!F40</f>
        <v>152890</v>
      </c>
      <c r="D40" s="38">
        <v>23</v>
      </c>
      <c r="E40" s="38">
        <v>0</v>
      </c>
      <c r="F40" s="38">
        <f>C40+D40-E40</f>
        <v>152913</v>
      </c>
      <c r="G40" s="44">
        <v>157756</v>
      </c>
      <c r="H40" s="39">
        <f>F40-G40</f>
        <v>-4843</v>
      </c>
    </row>
    <row r="41" spans="1:8" ht="15.75" customHeight="1">
      <c r="A41" s="42" t="s">
        <v>51</v>
      </c>
      <c r="B41" s="43" t="s">
        <v>17</v>
      </c>
      <c r="C41" s="38">
        <f>'二月'!F41</f>
        <v>248718</v>
      </c>
      <c r="D41" s="38">
        <v>61</v>
      </c>
      <c r="E41" s="38">
        <v>7</v>
      </c>
      <c r="F41" s="38">
        <f>C41+D41-E41</f>
        <v>248772</v>
      </c>
      <c r="G41" s="44">
        <v>234195</v>
      </c>
      <c r="H41" s="39">
        <f>F41-G41</f>
        <v>14577</v>
      </c>
    </row>
    <row r="42" spans="1:8" ht="15.75" customHeight="1">
      <c r="A42" s="45"/>
      <c r="B42" s="43" t="s">
        <v>52</v>
      </c>
      <c r="C42" s="38">
        <f>'二月'!F42</f>
        <v>0</v>
      </c>
      <c r="D42" s="38"/>
      <c r="E42" s="38"/>
      <c r="F42" s="38"/>
      <c r="G42" s="44">
        <v>39326</v>
      </c>
      <c r="H42" s="39"/>
    </row>
    <row r="43" spans="1:8" ht="15.75" customHeight="1">
      <c r="A43" s="45"/>
      <c r="B43" s="43" t="s">
        <v>39</v>
      </c>
      <c r="C43" s="38">
        <f>'二月'!F43</f>
        <v>0</v>
      </c>
      <c r="D43" s="38"/>
      <c r="E43" s="38"/>
      <c r="F43" s="38"/>
      <c r="G43" s="44">
        <v>14982</v>
      </c>
      <c r="H43" s="39"/>
    </row>
    <row r="44" spans="1:8" ht="15.75" customHeight="1">
      <c r="A44" s="45"/>
      <c r="B44" s="43" t="s">
        <v>53</v>
      </c>
      <c r="C44" s="38">
        <f>'二月'!F44</f>
        <v>0</v>
      </c>
      <c r="D44" s="38"/>
      <c r="E44" s="38"/>
      <c r="F44" s="38"/>
      <c r="G44" s="44">
        <v>41019</v>
      </c>
      <c r="H44" s="39"/>
    </row>
    <row r="45" spans="1:8" ht="15.75" customHeight="1">
      <c r="A45" s="45"/>
      <c r="B45" s="43" t="s">
        <v>54</v>
      </c>
      <c r="C45" s="38">
        <f>'二月'!F45</f>
        <v>0</v>
      </c>
      <c r="D45" s="38"/>
      <c r="E45" s="38"/>
      <c r="F45" s="38"/>
      <c r="G45" s="44">
        <v>61968</v>
      </c>
      <c r="H45" s="39"/>
    </row>
    <row r="46" spans="1:8" ht="15.75" customHeight="1">
      <c r="A46" s="45"/>
      <c r="B46" s="43" t="s">
        <v>55</v>
      </c>
      <c r="C46" s="38">
        <f>'二月'!F46</f>
        <v>0</v>
      </c>
      <c r="D46" s="38"/>
      <c r="E46" s="38"/>
      <c r="F46" s="38"/>
      <c r="G46" s="44">
        <v>17248</v>
      </c>
      <c r="H46" s="39"/>
    </row>
    <row r="47" spans="1:8" ht="15.75" customHeight="1">
      <c r="A47" s="46"/>
      <c r="B47" s="43" t="s">
        <v>56</v>
      </c>
      <c r="C47" s="38">
        <f>'二月'!F47</f>
        <v>0</v>
      </c>
      <c r="D47" s="38"/>
      <c r="E47" s="38"/>
      <c r="F47" s="38"/>
      <c r="G47" s="44">
        <v>45158</v>
      </c>
      <c r="H47" s="39"/>
    </row>
    <row r="48" spans="1:8" ht="15.75" customHeight="1">
      <c r="A48" s="42" t="s">
        <v>57</v>
      </c>
      <c r="B48" s="43" t="s">
        <v>22</v>
      </c>
      <c r="C48" s="38">
        <f>'二月'!F48</f>
        <v>322157</v>
      </c>
      <c r="D48" s="49">
        <v>34</v>
      </c>
      <c r="E48" s="38">
        <v>5</v>
      </c>
      <c r="F48" s="38">
        <f>C48+D48-E48</f>
        <v>322186</v>
      </c>
      <c r="G48" s="44">
        <v>329496</v>
      </c>
      <c r="H48" s="39">
        <f>F48-G48</f>
        <v>-7310</v>
      </c>
    </row>
    <row r="49" spans="1:8" ht="15.75" customHeight="1">
      <c r="A49" s="45"/>
      <c r="B49" s="43" t="s">
        <v>58</v>
      </c>
      <c r="C49" s="38">
        <f>'二月'!F49</f>
        <v>0</v>
      </c>
      <c r="D49" s="38"/>
      <c r="E49" s="38"/>
      <c r="F49" s="38"/>
      <c r="G49" s="44">
        <v>23797</v>
      </c>
      <c r="H49" s="39"/>
    </row>
    <row r="50" spans="1:8" ht="15.75" customHeight="1">
      <c r="A50" s="46"/>
      <c r="B50" s="43" t="s">
        <v>97</v>
      </c>
      <c r="C50" s="38">
        <f>'二月'!F50</f>
        <v>0</v>
      </c>
      <c r="D50" s="38"/>
      <c r="E50" s="38"/>
      <c r="F50" s="38"/>
      <c r="G50" s="44">
        <v>62852</v>
      </c>
      <c r="H50" s="39"/>
    </row>
    <row r="51" spans="1:8" ht="15.75" customHeight="1">
      <c r="A51" s="47" t="s">
        <v>59</v>
      </c>
      <c r="B51" s="43" t="s">
        <v>17</v>
      </c>
      <c r="C51" s="38">
        <f>'二月'!F51</f>
        <v>367247</v>
      </c>
      <c r="D51" s="38">
        <v>35</v>
      </c>
      <c r="E51" s="38">
        <v>2</v>
      </c>
      <c r="F51" s="38">
        <f>C51+D51-E51</f>
        <v>367280</v>
      </c>
      <c r="G51" s="44">
        <v>382767</v>
      </c>
      <c r="H51" s="39">
        <f>F51-G51</f>
        <v>-15487</v>
      </c>
    </row>
    <row r="52" spans="1:8" ht="15.75" customHeight="1">
      <c r="A52" s="48"/>
      <c r="B52" s="43" t="s">
        <v>60</v>
      </c>
      <c r="C52" s="38">
        <f>'二月'!F52</f>
        <v>0</v>
      </c>
      <c r="D52" s="38"/>
      <c r="E52" s="38"/>
      <c r="F52" s="38"/>
      <c r="G52" s="44">
        <v>108469</v>
      </c>
      <c r="H52" s="39"/>
    </row>
    <row r="53" spans="1:8" ht="15.75" customHeight="1">
      <c r="A53" s="52"/>
      <c r="B53" s="43" t="s">
        <v>61</v>
      </c>
      <c r="C53" s="38">
        <f>'二月'!F53</f>
        <v>0</v>
      </c>
      <c r="D53" s="38"/>
      <c r="E53" s="38"/>
      <c r="F53" s="38"/>
      <c r="G53" s="44">
        <v>29528</v>
      </c>
      <c r="H53" s="39"/>
    </row>
    <row r="54" spans="1:8" ht="15.75" customHeight="1">
      <c r="A54" s="42" t="s">
        <v>62</v>
      </c>
      <c r="B54" s="43" t="s">
        <v>22</v>
      </c>
      <c r="C54" s="38">
        <f>'二月'!F54</f>
        <v>251243</v>
      </c>
      <c r="D54" s="49">
        <v>158</v>
      </c>
      <c r="E54" s="38">
        <v>9</v>
      </c>
      <c r="F54" s="38">
        <f>C54+D54-E54</f>
        <v>251392</v>
      </c>
      <c r="G54" s="44">
        <v>251955</v>
      </c>
      <c r="H54" s="39">
        <f>F54-G54</f>
        <v>-563</v>
      </c>
    </row>
    <row r="55" spans="1:8" ht="15.75" customHeight="1">
      <c r="A55" s="46"/>
      <c r="B55" s="43" t="s">
        <v>63</v>
      </c>
      <c r="C55" s="38">
        <f>'二月'!F55</f>
        <v>0</v>
      </c>
      <c r="D55" s="38"/>
      <c r="E55" s="38"/>
      <c r="F55" s="38"/>
      <c r="G55" s="44">
        <v>62021</v>
      </c>
      <c r="H55" s="39"/>
    </row>
    <row r="56" spans="1:8" ht="15.75" customHeight="1">
      <c r="A56" s="47" t="s">
        <v>64</v>
      </c>
      <c r="B56" s="43" t="s">
        <v>22</v>
      </c>
      <c r="C56" s="38">
        <f>'二月'!F56</f>
        <v>140876</v>
      </c>
      <c r="D56" s="38">
        <v>27</v>
      </c>
      <c r="E56" s="38">
        <v>0</v>
      </c>
      <c r="F56" s="38">
        <f>C56+D56-E56</f>
        <v>140903</v>
      </c>
      <c r="G56" s="44">
        <v>134669</v>
      </c>
      <c r="H56" s="39">
        <f>F56-G56</f>
        <v>6234</v>
      </c>
    </row>
    <row r="57" spans="1:8" ht="15.75" customHeight="1">
      <c r="A57" s="48"/>
      <c r="B57" s="43" t="s">
        <v>65</v>
      </c>
      <c r="C57" s="38">
        <f>'二月'!F57</f>
        <v>0</v>
      </c>
      <c r="D57" s="38">
        <v>19</v>
      </c>
      <c r="E57" s="38">
        <v>0</v>
      </c>
      <c r="F57" s="38"/>
      <c r="G57" s="44">
        <v>28577</v>
      </c>
      <c r="H57" s="39"/>
    </row>
    <row r="58" spans="1:8" ht="15.75" customHeight="1">
      <c r="A58" s="42" t="s">
        <v>66</v>
      </c>
      <c r="B58" s="43" t="s">
        <v>22</v>
      </c>
      <c r="C58" s="38">
        <f>'二月'!F58</f>
        <v>111882</v>
      </c>
      <c r="D58" s="38">
        <v>27</v>
      </c>
      <c r="E58" s="38">
        <v>0</v>
      </c>
      <c r="F58" s="38">
        <f>C58+D58-E58</f>
        <v>111909</v>
      </c>
      <c r="G58" s="44">
        <v>108024</v>
      </c>
      <c r="H58" s="39">
        <f>F58-G58</f>
        <v>3885</v>
      </c>
    </row>
    <row r="59" spans="1:8" ht="15.75" customHeight="1">
      <c r="A59" s="46"/>
      <c r="B59" s="43" t="s">
        <v>67</v>
      </c>
      <c r="C59" s="38">
        <f>'二月'!F59</f>
        <v>0</v>
      </c>
      <c r="D59" s="38"/>
      <c r="E59" s="38"/>
      <c r="F59" s="38"/>
      <c r="G59" s="44">
        <v>35495</v>
      </c>
      <c r="H59" s="39"/>
    </row>
    <row r="60" spans="1:8" ht="15.75" customHeight="1">
      <c r="A60" s="42" t="s">
        <v>68</v>
      </c>
      <c r="B60" s="43" t="s">
        <v>22</v>
      </c>
      <c r="C60" s="38">
        <f>'二月'!F60</f>
        <v>68702</v>
      </c>
      <c r="D60" s="38">
        <v>24</v>
      </c>
      <c r="E60" s="38">
        <v>4</v>
      </c>
      <c r="F60" s="38">
        <f>C60+D60-E60</f>
        <v>68722</v>
      </c>
      <c r="G60" s="44">
        <v>73632</v>
      </c>
      <c r="H60" s="39">
        <f>F60-G60</f>
        <v>-4910</v>
      </c>
    </row>
    <row r="61" spans="1:8" ht="15.75" customHeight="1">
      <c r="A61" s="46"/>
      <c r="B61" s="43" t="s">
        <v>69</v>
      </c>
      <c r="C61" s="38">
        <f>'二月'!F61</f>
        <v>0</v>
      </c>
      <c r="D61" s="38"/>
      <c r="E61" s="38"/>
      <c r="F61" s="38"/>
      <c r="G61" s="44">
        <v>34419</v>
      </c>
      <c r="H61" s="39"/>
    </row>
    <row r="62" spans="1:8" ht="15.75" customHeight="1">
      <c r="A62" s="47" t="s">
        <v>70</v>
      </c>
      <c r="B62" s="43" t="s">
        <v>22</v>
      </c>
      <c r="C62" s="38">
        <f>'二月'!F62</f>
        <v>25938</v>
      </c>
      <c r="D62" s="38">
        <v>13</v>
      </c>
      <c r="E62" s="38">
        <v>1</v>
      </c>
      <c r="F62" s="38">
        <f>C62+D62-E62</f>
        <v>25950</v>
      </c>
      <c r="G62" s="44">
        <v>28327</v>
      </c>
      <c r="H62" s="39">
        <f>F62-G62</f>
        <v>-2377</v>
      </c>
    </row>
    <row r="63" spans="1:8" ht="15.75" customHeight="1">
      <c r="A63" s="48"/>
      <c r="B63" s="43" t="s">
        <v>71</v>
      </c>
      <c r="C63" s="38">
        <f>'二月'!F63</f>
        <v>0</v>
      </c>
      <c r="D63" s="38"/>
      <c r="E63" s="38"/>
      <c r="F63" s="38"/>
      <c r="G63" s="44">
        <v>16360</v>
      </c>
      <c r="H63" s="39"/>
    </row>
    <row r="64" spans="1:8" ht="15.75" customHeight="1">
      <c r="A64" s="42" t="s">
        <v>72</v>
      </c>
      <c r="B64" s="43" t="s">
        <v>17</v>
      </c>
      <c r="C64" s="38">
        <f>'二月'!F64</f>
        <v>831662</v>
      </c>
      <c r="D64" s="38">
        <v>737</v>
      </c>
      <c r="E64" s="38">
        <v>17</v>
      </c>
      <c r="F64" s="38">
        <f>C64+D64-E64</f>
        <v>832382</v>
      </c>
      <c r="G64" s="44">
        <v>896526</v>
      </c>
      <c r="H64" s="39">
        <f>F64-G64</f>
        <v>-64144</v>
      </c>
    </row>
    <row r="65" spans="1:8" ht="15.75" customHeight="1">
      <c r="A65" s="45"/>
      <c r="B65" s="43" t="s">
        <v>98</v>
      </c>
      <c r="C65" s="38">
        <f>'二月'!F65</f>
        <v>0</v>
      </c>
      <c r="D65" s="38">
        <v>436</v>
      </c>
      <c r="E65" s="38">
        <v>0</v>
      </c>
      <c r="F65" s="38"/>
      <c r="G65" s="44">
        <v>70940</v>
      </c>
      <c r="H65" s="39"/>
    </row>
    <row r="66" spans="1:8" ht="15.75" customHeight="1">
      <c r="A66" s="45"/>
      <c r="B66" s="43" t="s">
        <v>20</v>
      </c>
      <c r="C66" s="38">
        <f>'二月'!F66</f>
        <v>0</v>
      </c>
      <c r="D66" s="38">
        <v>0</v>
      </c>
      <c r="E66" s="38">
        <v>0</v>
      </c>
      <c r="F66" s="38"/>
      <c r="G66" s="44">
        <v>82961</v>
      </c>
      <c r="H66" s="39"/>
    </row>
    <row r="67" spans="1:8" ht="15.75" customHeight="1">
      <c r="A67" s="45"/>
      <c r="B67" s="43" t="s">
        <v>99</v>
      </c>
      <c r="C67" s="38">
        <f>'二月'!F67</f>
        <v>0</v>
      </c>
      <c r="D67" s="38">
        <v>25</v>
      </c>
      <c r="E67" s="38">
        <v>7</v>
      </c>
      <c r="F67" s="38"/>
      <c r="G67" s="44">
        <v>110546</v>
      </c>
      <c r="H67" s="39"/>
    </row>
    <row r="68" spans="1:8" ht="15.75" customHeight="1">
      <c r="A68" s="45"/>
      <c r="B68" s="43" t="s">
        <v>18</v>
      </c>
      <c r="C68" s="38">
        <f>'二月'!F68</f>
        <v>0</v>
      </c>
      <c r="D68" s="38">
        <v>47</v>
      </c>
      <c r="E68" s="38">
        <v>0</v>
      </c>
      <c r="F68" s="38"/>
      <c r="G68" s="44">
        <v>81025</v>
      </c>
      <c r="H68" s="39"/>
    </row>
    <row r="69" spans="1:8" ht="15.75" customHeight="1">
      <c r="A69" s="45"/>
      <c r="B69" s="43" t="s">
        <v>100</v>
      </c>
      <c r="C69" s="38">
        <f>'二月'!F69</f>
        <v>0</v>
      </c>
      <c r="D69" s="38">
        <v>1</v>
      </c>
      <c r="E69" s="38">
        <v>0</v>
      </c>
      <c r="F69" s="38"/>
      <c r="G69" s="44">
        <v>58000</v>
      </c>
      <c r="H69" s="39"/>
    </row>
    <row r="70" spans="1:8" ht="15.75" customHeight="1">
      <c r="A70" s="45"/>
      <c r="B70" s="43" t="s">
        <v>101</v>
      </c>
      <c r="C70" s="38">
        <f>'二月'!F70</f>
        <v>0</v>
      </c>
      <c r="D70" s="38">
        <v>0</v>
      </c>
      <c r="E70" s="38">
        <v>0</v>
      </c>
      <c r="F70" s="38"/>
      <c r="G70" s="44">
        <v>43432</v>
      </c>
      <c r="H70" s="39"/>
    </row>
    <row r="71" spans="1:8" ht="15.75" customHeight="1">
      <c r="A71" s="45"/>
      <c r="B71" s="43" t="s">
        <v>102</v>
      </c>
      <c r="C71" s="38">
        <f>'二月'!F71</f>
        <v>0</v>
      </c>
      <c r="D71" s="38">
        <v>0</v>
      </c>
      <c r="E71" s="38">
        <v>5</v>
      </c>
      <c r="F71" s="38"/>
      <c r="G71" s="44">
        <v>70362</v>
      </c>
      <c r="H71" s="39"/>
    </row>
    <row r="72" spans="1:8" ht="15.75" customHeight="1">
      <c r="A72" s="45"/>
      <c r="B72" s="43" t="s">
        <v>73</v>
      </c>
      <c r="C72" s="38">
        <f>'二月'!F72</f>
        <v>0</v>
      </c>
      <c r="D72" s="38">
        <v>34</v>
      </c>
      <c r="E72" s="38">
        <v>0</v>
      </c>
      <c r="F72" s="38"/>
      <c r="G72" s="44">
        <v>87209</v>
      </c>
      <c r="H72" s="39"/>
    </row>
    <row r="73" spans="1:8" ht="15.75" customHeight="1">
      <c r="A73" s="45"/>
      <c r="B73" s="43" t="s">
        <v>74</v>
      </c>
      <c r="C73" s="38">
        <f>'二月'!F73</f>
        <v>0</v>
      </c>
      <c r="D73" s="38">
        <v>0</v>
      </c>
      <c r="E73" s="38">
        <v>0</v>
      </c>
      <c r="F73" s="38"/>
      <c r="G73" s="44">
        <v>36864</v>
      </c>
      <c r="H73" s="39"/>
    </row>
    <row r="74" spans="1:8" ht="15.75" customHeight="1">
      <c r="A74" s="45"/>
      <c r="B74" s="43" t="s">
        <v>75</v>
      </c>
      <c r="C74" s="38">
        <f>'二月'!F74</f>
        <v>0</v>
      </c>
      <c r="D74" s="38">
        <v>68</v>
      </c>
      <c r="E74" s="38">
        <v>1</v>
      </c>
      <c r="F74" s="38"/>
      <c r="G74" s="44">
        <v>83378</v>
      </c>
      <c r="H74" s="39"/>
    </row>
    <row r="75" spans="1:8" ht="15.75" customHeight="1">
      <c r="A75" s="45"/>
      <c r="B75" s="43" t="s">
        <v>103</v>
      </c>
      <c r="C75" s="38">
        <f>'二月'!F75</f>
        <v>0</v>
      </c>
      <c r="D75" s="38">
        <v>0</v>
      </c>
      <c r="E75" s="38">
        <v>4</v>
      </c>
      <c r="F75" s="38"/>
      <c r="G75" s="44">
        <v>92107</v>
      </c>
      <c r="H75" s="39"/>
    </row>
    <row r="76" spans="1:8" ht="15.75" customHeight="1">
      <c r="A76" s="46"/>
      <c r="B76" s="43" t="s">
        <v>104</v>
      </c>
      <c r="C76" s="38">
        <f>'二月'!F76</f>
        <v>0</v>
      </c>
      <c r="D76" s="38">
        <v>126</v>
      </c>
      <c r="E76" s="38">
        <v>0</v>
      </c>
      <c r="F76" s="38"/>
      <c r="G76" s="44">
        <v>79702</v>
      </c>
      <c r="H76" s="39"/>
    </row>
    <row r="77" spans="1:8" ht="15.75" customHeight="1">
      <c r="A77" s="42" t="s">
        <v>76</v>
      </c>
      <c r="B77" s="43" t="s">
        <v>17</v>
      </c>
      <c r="C77" s="38">
        <f>'二月'!F77</f>
        <v>504554</v>
      </c>
      <c r="D77" s="38">
        <v>308</v>
      </c>
      <c r="E77" s="38">
        <v>17</v>
      </c>
      <c r="F77" s="38">
        <f>C77+D77-E77</f>
        <v>504845</v>
      </c>
      <c r="G77" s="44">
        <v>509152</v>
      </c>
      <c r="H77" s="39">
        <f>F77-G77</f>
        <v>-4307</v>
      </c>
    </row>
    <row r="78" spans="1:8" ht="15.75" customHeight="1">
      <c r="A78" s="45"/>
      <c r="B78" s="43" t="s">
        <v>77</v>
      </c>
      <c r="C78" s="38">
        <f>'二月'!F78</f>
        <v>0</v>
      </c>
      <c r="D78" s="38">
        <v>0</v>
      </c>
      <c r="E78" s="38">
        <v>0</v>
      </c>
      <c r="F78" s="38"/>
      <c r="G78" s="44">
        <v>11181</v>
      </c>
      <c r="H78" s="39"/>
    </row>
    <row r="79" spans="1:8" ht="15.75" customHeight="1">
      <c r="A79" s="45"/>
      <c r="B79" s="43" t="s">
        <v>78</v>
      </c>
      <c r="C79" s="38">
        <f>'二月'!F79</f>
        <v>0</v>
      </c>
      <c r="D79" s="38">
        <v>2</v>
      </c>
      <c r="E79" s="38">
        <v>1</v>
      </c>
      <c r="F79" s="38"/>
      <c r="G79" s="44">
        <v>35842</v>
      </c>
      <c r="H79" s="39"/>
    </row>
    <row r="80" spans="1:8" ht="15.75" customHeight="1">
      <c r="A80" s="45"/>
      <c r="B80" s="43" t="s">
        <v>79</v>
      </c>
      <c r="C80" s="38">
        <f>'二月'!F80</f>
        <v>0</v>
      </c>
      <c r="D80" s="38">
        <v>90</v>
      </c>
      <c r="E80" s="38">
        <v>1</v>
      </c>
      <c r="F80" s="38"/>
      <c r="G80" s="44">
        <v>60528</v>
      </c>
      <c r="H80" s="39"/>
    </row>
    <row r="81" spans="1:8" ht="15.75" customHeight="1">
      <c r="A81" s="45"/>
      <c r="B81" s="43" t="s">
        <v>80</v>
      </c>
      <c r="C81" s="38">
        <f>'二月'!F81</f>
        <v>0</v>
      </c>
      <c r="D81" s="38">
        <v>6</v>
      </c>
      <c r="E81" s="38">
        <v>2</v>
      </c>
      <c r="F81" s="38"/>
      <c r="G81" s="44">
        <v>49769</v>
      </c>
      <c r="H81" s="39"/>
    </row>
    <row r="82" spans="1:8" ht="15.75" customHeight="1">
      <c r="A82" s="45"/>
      <c r="B82" s="43" t="s">
        <v>81</v>
      </c>
      <c r="C82" s="38">
        <f>'二月'!F82</f>
        <v>0</v>
      </c>
      <c r="D82" s="38">
        <v>0</v>
      </c>
      <c r="E82" s="38">
        <v>2</v>
      </c>
      <c r="F82" s="38"/>
      <c r="G82" s="44">
        <v>117247</v>
      </c>
      <c r="H82" s="39"/>
    </row>
    <row r="83" spans="1:8" ht="15.75" customHeight="1">
      <c r="A83" s="45"/>
      <c r="B83" s="43" t="s">
        <v>82</v>
      </c>
      <c r="C83" s="38">
        <f>'二月'!F83</f>
        <v>0</v>
      </c>
      <c r="D83" s="38">
        <v>207</v>
      </c>
      <c r="E83" s="38">
        <v>2</v>
      </c>
      <c r="F83" s="38"/>
      <c r="G83" s="44">
        <v>22157</v>
      </c>
      <c r="H83" s="39"/>
    </row>
    <row r="84" spans="1:8" ht="15.75" customHeight="1">
      <c r="A84" s="45"/>
      <c r="B84" s="43" t="s">
        <v>83</v>
      </c>
      <c r="C84" s="38">
        <f>'二月'!F84</f>
        <v>0</v>
      </c>
      <c r="D84" s="38">
        <v>0</v>
      </c>
      <c r="E84" s="38">
        <v>0</v>
      </c>
      <c r="F84" s="38"/>
      <c r="G84" s="44">
        <v>11983</v>
      </c>
      <c r="H84" s="39"/>
    </row>
    <row r="85" spans="1:8" ht="15.75" customHeight="1">
      <c r="A85" s="45"/>
      <c r="B85" s="43" t="s">
        <v>84</v>
      </c>
      <c r="C85" s="38">
        <f>'二月'!F85</f>
        <v>0</v>
      </c>
      <c r="D85" s="38">
        <v>1</v>
      </c>
      <c r="E85" s="38">
        <v>5</v>
      </c>
      <c r="F85" s="38"/>
      <c r="G85" s="44">
        <v>67595</v>
      </c>
      <c r="H85" s="39"/>
    </row>
    <row r="86" spans="1:8" ht="15.75" customHeight="1">
      <c r="A86" s="45"/>
      <c r="B86" s="43" t="s">
        <v>85</v>
      </c>
      <c r="C86" s="38">
        <f>'二月'!F86</f>
        <v>0</v>
      </c>
      <c r="D86" s="38">
        <v>0</v>
      </c>
      <c r="E86" s="38">
        <v>2</v>
      </c>
      <c r="F86" s="38"/>
      <c r="G86" s="44">
        <v>68084</v>
      </c>
      <c r="H86" s="39"/>
    </row>
    <row r="87" spans="1:8" ht="15.75" customHeight="1">
      <c r="A87" s="45"/>
      <c r="B87" s="43" t="s">
        <v>86</v>
      </c>
      <c r="C87" s="38">
        <f>'二月'!F87</f>
        <v>0</v>
      </c>
      <c r="D87" s="38">
        <v>0</v>
      </c>
      <c r="E87" s="38">
        <v>2</v>
      </c>
      <c r="F87" s="38"/>
      <c r="G87" s="44">
        <v>10811</v>
      </c>
      <c r="H87" s="39"/>
    </row>
    <row r="88" spans="1:8" ht="15.75" customHeight="1">
      <c r="A88" s="46"/>
      <c r="B88" s="43" t="s">
        <v>87</v>
      </c>
      <c r="C88" s="38">
        <f>'二月'!F88</f>
        <v>0</v>
      </c>
      <c r="D88" s="38">
        <v>2</v>
      </c>
      <c r="E88" s="38">
        <v>0</v>
      </c>
      <c r="F88" s="38"/>
      <c r="G88" s="44">
        <v>53955</v>
      </c>
      <c r="H88" s="39"/>
    </row>
    <row r="89" spans="1:8" ht="15.75" customHeight="1">
      <c r="A89" s="72" t="s">
        <v>88</v>
      </c>
      <c r="B89" s="73"/>
      <c r="C89" s="38"/>
      <c r="D89" s="54" t="s">
        <v>89</v>
      </c>
      <c r="E89" s="54" t="s">
        <v>89</v>
      </c>
      <c r="F89" s="38"/>
      <c r="G89" s="54" t="s">
        <v>90</v>
      </c>
      <c r="H89" s="39"/>
    </row>
    <row r="90" spans="1:8" ht="15.75" customHeight="1">
      <c r="A90" s="72" t="s">
        <v>94</v>
      </c>
      <c r="B90" s="73"/>
      <c r="C90" s="38"/>
      <c r="D90" s="54" t="s">
        <v>92</v>
      </c>
      <c r="E90" s="54" t="s">
        <v>92</v>
      </c>
      <c r="F90" s="38"/>
      <c r="G90" s="54" t="s">
        <v>90</v>
      </c>
      <c r="H90" s="39"/>
    </row>
    <row r="91" spans="1:8" ht="15.75" customHeight="1">
      <c r="A91" s="72" t="s">
        <v>93</v>
      </c>
      <c r="B91" s="73"/>
      <c r="C91" s="38"/>
      <c r="D91" s="54" t="s">
        <v>92</v>
      </c>
      <c r="E91" s="54" t="s">
        <v>92</v>
      </c>
      <c r="F91" s="38"/>
      <c r="G91" s="54" t="s">
        <v>90</v>
      </c>
      <c r="H91" s="39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F82" sqref="F82"/>
    </sheetView>
  </sheetViews>
  <sheetFormatPr defaultColWidth="9.00390625" defaultRowHeight="16.5"/>
  <cols>
    <col min="1" max="1" width="7.25390625" style="2" customWidth="1"/>
    <col min="2" max="2" width="9.625" style="2" customWidth="1"/>
    <col min="3" max="3" width="11.125" style="2" customWidth="1"/>
    <col min="4" max="4" width="13.50390625" style="2" customWidth="1"/>
    <col min="5" max="5" width="9.25390625" style="2" customWidth="1"/>
    <col min="6" max="6" width="11.75390625" style="2" customWidth="1"/>
    <col min="7" max="7" width="11.00390625" style="2" customWidth="1"/>
    <col min="8" max="8" width="10.00390625" style="2" customWidth="1"/>
    <col min="9" max="16384" width="9.00390625" style="2" customWidth="1"/>
  </cols>
  <sheetData>
    <row r="1" spans="1:5" s="21" customFormat="1" ht="21" customHeight="1">
      <c r="A1" s="92" t="s">
        <v>114</v>
      </c>
      <c r="B1" s="93"/>
      <c r="C1" s="93"/>
      <c r="D1" s="93"/>
      <c r="E1" s="93"/>
    </row>
    <row r="2" spans="1:8" s="21" customFormat="1" ht="16.5">
      <c r="A2" s="94" t="s">
        <v>115</v>
      </c>
      <c r="B2" s="95"/>
      <c r="C2" s="95"/>
      <c r="D2" s="95"/>
      <c r="E2" s="95"/>
      <c r="H2" s="23" t="s">
        <v>106</v>
      </c>
    </row>
    <row r="3" spans="1:8" s="21" customFormat="1" ht="15.75" customHeight="1">
      <c r="A3" s="96" t="s">
        <v>113</v>
      </c>
      <c r="B3" s="97"/>
      <c r="C3" s="56" t="s">
        <v>95</v>
      </c>
      <c r="D3" s="27" t="s">
        <v>0</v>
      </c>
      <c r="E3" s="57" t="s">
        <v>1</v>
      </c>
      <c r="F3" s="27" t="s">
        <v>1</v>
      </c>
      <c r="G3" s="57" t="s">
        <v>2</v>
      </c>
      <c r="H3" s="27" t="s">
        <v>3</v>
      </c>
    </row>
    <row r="4" spans="1:8" s="21" customFormat="1" ht="15.75" customHeight="1">
      <c r="A4" s="98"/>
      <c r="B4" s="99"/>
      <c r="C4" s="58" t="s">
        <v>4</v>
      </c>
      <c r="D4" s="31" t="s">
        <v>5</v>
      </c>
      <c r="E4" s="59" t="s">
        <v>6</v>
      </c>
      <c r="F4" s="31" t="s">
        <v>4</v>
      </c>
      <c r="G4" s="59" t="s">
        <v>7</v>
      </c>
      <c r="H4" s="31" t="s">
        <v>8</v>
      </c>
    </row>
    <row r="5" spans="1:8" s="21" customFormat="1" ht="15.75" customHeight="1">
      <c r="A5" s="100"/>
      <c r="B5" s="101"/>
      <c r="C5" s="60" t="s">
        <v>96</v>
      </c>
      <c r="D5" s="35" t="s">
        <v>9</v>
      </c>
      <c r="E5" s="61" t="s">
        <v>10</v>
      </c>
      <c r="F5" s="35" t="s">
        <v>11</v>
      </c>
      <c r="G5" s="61" t="s">
        <v>12</v>
      </c>
      <c r="H5" s="35" t="s">
        <v>13</v>
      </c>
    </row>
    <row r="6" spans="1:8" s="21" customFormat="1" ht="15.75" customHeight="1">
      <c r="A6" s="62" t="s">
        <v>14</v>
      </c>
      <c r="B6" s="51"/>
      <c r="C6" s="39">
        <f>'三月'!F6</f>
        <v>7036331</v>
      </c>
      <c r="D6" s="39">
        <f>D7+D64+D77</f>
        <v>17616</v>
      </c>
      <c r="E6" s="39">
        <f>E7+E64+E77</f>
        <v>150</v>
      </c>
      <c r="F6" s="39">
        <f>C6+D6-E6</f>
        <v>7053797</v>
      </c>
      <c r="G6" s="39">
        <f>G7+G64+G77</f>
        <v>6814311</v>
      </c>
      <c r="H6" s="39">
        <f>F6-G6</f>
        <v>239486</v>
      </c>
    </row>
    <row r="7" spans="1:8" s="21" customFormat="1" ht="15.75" customHeight="1">
      <c r="A7" s="63"/>
      <c r="B7" s="64" t="s">
        <v>15</v>
      </c>
      <c r="C7" s="39">
        <f>'三月'!F7</f>
        <v>5699104</v>
      </c>
      <c r="D7" s="39">
        <f>D8+D12+D19+D23+D24+D25+D27+D31+D33+D35+D37+D39+D40+D41+D48+D51+D54+D56+D58+D60+D62</f>
        <v>17000</v>
      </c>
      <c r="E7" s="39">
        <f>E8+E12+E19+E23+E24+E25+E27+E31+E33+E35+E37+E39+E40+E41+E48+E51+E54+E56+E58+E60+E62</f>
        <v>114</v>
      </c>
      <c r="F7" s="39">
        <f>C7+D7-E7</f>
        <v>5715990</v>
      </c>
      <c r="G7" s="39">
        <f>G8+G12+G19+G23+G24+G25+G27+G31+G33+G35+G37+G39+G40+G41+G48+G51+G54+G56+G58+G60+G62</f>
        <v>5406420</v>
      </c>
      <c r="H7" s="39">
        <f>F7-G7</f>
        <v>309570</v>
      </c>
    </row>
    <row r="8" spans="1:8" s="21" customFormat="1" ht="15.75" customHeight="1">
      <c r="A8" s="65" t="s">
        <v>16</v>
      </c>
      <c r="B8" s="66" t="s">
        <v>17</v>
      </c>
      <c r="C8" s="39">
        <f>'三月'!F8</f>
        <v>149182</v>
      </c>
      <c r="D8" s="39">
        <v>1</v>
      </c>
      <c r="E8" s="39">
        <v>0</v>
      </c>
      <c r="F8" s="39">
        <f>C8+D8-E8</f>
        <v>149183</v>
      </c>
      <c r="G8" s="39">
        <v>132609</v>
      </c>
      <c r="H8" s="39">
        <f>F8-G8</f>
        <v>16574</v>
      </c>
    </row>
    <row r="9" spans="1:8" s="21" customFormat="1" ht="15.75" customHeight="1">
      <c r="A9" s="67"/>
      <c r="B9" s="66" t="s">
        <v>18</v>
      </c>
      <c r="C9" s="39">
        <f>'三月'!F9</f>
        <v>0</v>
      </c>
      <c r="D9" s="39">
        <v>0</v>
      </c>
      <c r="E9" s="39">
        <v>0</v>
      </c>
      <c r="F9" s="39"/>
      <c r="G9" s="39">
        <v>18035</v>
      </c>
      <c r="H9" s="39"/>
    </row>
    <row r="10" spans="1:8" s="21" customFormat="1" ht="15.75" customHeight="1">
      <c r="A10" s="67"/>
      <c r="B10" s="66" t="s">
        <v>19</v>
      </c>
      <c r="C10" s="39">
        <f>'三月'!F10</f>
        <v>0</v>
      </c>
      <c r="D10" s="39">
        <v>0</v>
      </c>
      <c r="E10" s="39">
        <v>0</v>
      </c>
      <c r="F10" s="39"/>
      <c r="G10" s="39">
        <v>20267</v>
      </c>
      <c r="H10" s="39"/>
    </row>
    <row r="11" spans="1:8" s="21" customFormat="1" ht="15.75" customHeight="1">
      <c r="A11" s="68"/>
      <c r="B11" s="66" t="s">
        <v>20</v>
      </c>
      <c r="C11" s="39">
        <f>'三月'!F11</f>
        <v>0</v>
      </c>
      <c r="D11" s="39">
        <v>0</v>
      </c>
      <c r="E11" s="39">
        <v>0</v>
      </c>
      <c r="F11" s="39"/>
      <c r="G11" s="39">
        <v>17954</v>
      </c>
      <c r="H11" s="39"/>
    </row>
    <row r="12" spans="1:8" s="21" customFormat="1" ht="15.75" customHeight="1">
      <c r="A12" s="69" t="s">
        <v>21</v>
      </c>
      <c r="B12" s="66" t="s">
        <v>22</v>
      </c>
      <c r="C12" s="39">
        <f>'三月'!F12</f>
        <v>1282460</v>
      </c>
      <c r="D12" s="39">
        <v>13304</v>
      </c>
      <c r="E12" s="39">
        <v>5</v>
      </c>
      <c r="F12" s="39">
        <f>C12+D12-E12</f>
        <v>1295759</v>
      </c>
      <c r="G12" s="39">
        <v>1171243</v>
      </c>
      <c r="H12" s="39">
        <f>F12-G12</f>
        <v>124516</v>
      </c>
    </row>
    <row r="13" spans="1:8" s="21" customFormat="1" ht="15.75" customHeight="1">
      <c r="A13" s="70"/>
      <c r="B13" s="66" t="s">
        <v>23</v>
      </c>
      <c r="C13" s="39">
        <f>'三月'!F13</f>
        <v>0</v>
      </c>
      <c r="D13" s="39">
        <v>3</v>
      </c>
      <c r="E13" s="39">
        <v>0</v>
      </c>
      <c r="F13" s="39"/>
      <c r="G13" s="39">
        <v>166259</v>
      </c>
      <c r="H13" s="39"/>
    </row>
    <row r="14" spans="1:8" s="21" customFormat="1" ht="15.75" customHeight="1">
      <c r="A14" s="70"/>
      <c r="B14" s="66" t="s">
        <v>24</v>
      </c>
      <c r="C14" s="39">
        <f>'三月'!F14</f>
        <v>0</v>
      </c>
      <c r="D14" s="39">
        <v>300</v>
      </c>
      <c r="E14" s="39">
        <v>0</v>
      </c>
      <c r="F14" s="39"/>
      <c r="G14" s="39">
        <v>120994</v>
      </c>
      <c r="H14" s="39"/>
    </row>
    <row r="15" spans="1:8" s="21" customFormat="1" ht="15.75" customHeight="1">
      <c r="A15" s="70"/>
      <c r="B15" s="66" t="s">
        <v>25</v>
      </c>
      <c r="C15" s="39">
        <f>'三月'!F15</f>
        <v>0</v>
      </c>
      <c r="D15" s="39">
        <v>29</v>
      </c>
      <c r="E15" s="39">
        <v>0</v>
      </c>
      <c r="F15" s="39"/>
      <c r="G15" s="39">
        <v>136719</v>
      </c>
      <c r="H15" s="39"/>
    </row>
    <row r="16" spans="1:8" s="21" customFormat="1" ht="15.75" customHeight="1">
      <c r="A16" s="70"/>
      <c r="B16" s="66" t="s">
        <v>26</v>
      </c>
      <c r="C16" s="39">
        <f>'三月'!F16</f>
        <v>0</v>
      </c>
      <c r="D16" s="39">
        <v>128</v>
      </c>
      <c r="E16" s="39">
        <v>0</v>
      </c>
      <c r="F16" s="39"/>
      <c r="G16" s="39">
        <v>81030</v>
      </c>
      <c r="H16" s="39"/>
    </row>
    <row r="17" spans="1:8" s="21" customFormat="1" ht="15.75" customHeight="1">
      <c r="A17" s="70"/>
      <c r="B17" s="66" t="s">
        <v>27</v>
      </c>
      <c r="C17" s="39">
        <f>'三月'!F17</f>
        <v>0</v>
      </c>
      <c r="D17" s="39">
        <v>782</v>
      </c>
      <c r="E17" s="39">
        <v>5</v>
      </c>
      <c r="F17" s="39"/>
      <c r="G17" s="39">
        <v>98844</v>
      </c>
      <c r="H17" s="39"/>
    </row>
    <row r="18" spans="1:8" s="21" customFormat="1" ht="15.75" customHeight="1">
      <c r="A18" s="70"/>
      <c r="B18" s="66" t="s">
        <v>28</v>
      </c>
      <c r="C18" s="39">
        <f>'三月'!F18</f>
        <v>0</v>
      </c>
      <c r="D18" s="39">
        <v>62</v>
      </c>
      <c r="E18" s="39">
        <v>0</v>
      </c>
      <c r="F18" s="39"/>
      <c r="G18" s="39">
        <v>114895</v>
      </c>
      <c r="H18" s="39"/>
    </row>
    <row r="19" spans="1:8" s="21" customFormat="1" ht="15.75" customHeight="1">
      <c r="A19" s="65" t="s">
        <v>29</v>
      </c>
      <c r="B19" s="66" t="s">
        <v>22</v>
      </c>
      <c r="C19" s="39">
        <f>'三月'!F19</f>
        <v>582818</v>
      </c>
      <c r="D19" s="39">
        <v>1432</v>
      </c>
      <c r="E19" s="39">
        <v>0</v>
      </c>
      <c r="F19" s="39">
        <f>C19+D19-E19</f>
        <v>584250</v>
      </c>
      <c r="G19" s="39">
        <v>525981</v>
      </c>
      <c r="H19" s="39">
        <f>F19-G19</f>
        <v>58269</v>
      </c>
    </row>
    <row r="20" spans="1:8" s="21" customFormat="1" ht="15.75" customHeight="1">
      <c r="A20" s="67"/>
      <c r="B20" s="66" t="s">
        <v>30</v>
      </c>
      <c r="C20" s="39">
        <f>'三月'!F20</f>
        <v>0</v>
      </c>
      <c r="D20" s="39"/>
      <c r="E20" s="39"/>
      <c r="F20" s="39"/>
      <c r="G20" s="39">
        <v>107880</v>
      </c>
      <c r="H20" s="39"/>
    </row>
    <row r="21" spans="1:8" s="21" customFormat="1" ht="15.75" customHeight="1">
      <c r="A21" s="67"/>
      <c r="B21" s="66" t="s">
        <v>31</v>
      </c>
      <c r="C21" s="39">
        <f>'三月'!F21</f>
        <v>0</v>
      </c>
      <c r="D21" s="39"/>
      <c r="E21" s="39"/>
      <c r="F21" s="39"/>
      <c r="G21" s="39">
        <v>100275</v>
      </c>
      <c r="H21" s="39"/>
    </row>
    <row r="22" spans="1:8" s="21" customFormat="1" ht="15.75" customHeight="1">
      <c r="A22" s="68"/>
      <c r="B22" s="66" t="s">
        <v>32</v>
      </c>
      <c r="C22" s="39">
        <f>'三月'!F22</f>
        <v>0</v>
      </c>
      <c r="D22" s="39"/>
      <c r="E22" s="39"/>
      <c r="F22" s="39"/>
      <c r="G22" s="39">
        <v>38079</v>
      </c>
      <c r="H22" s="39"/>
    </row>
    <row r="23" spans="1:8" s="21" customFormat="1" ht="15.75" customHeight="1">
      <c r="A23" s="69" t="s">
        <v>33</v>
      </c>
      <c r="B23" s="66" t="s">
        <v>33</v>
      </c>
      <c r="C23" s="39">
        <f>'三月'!F23</f>
        <v>129283</v>
      </c>
      <c r="D23" s="39">
        <v>28</v>
      </c>
      <c r="E23" s="39">
        <v>2</v>
      </c>
      <c r="F23" s="39">
        <f>C23+D23-E23</f>
        <v>129309</v>
      </c>
      <c r="G23" s="39">
        <v>116068</v>
      </c>
      <c r="H23" s="39">
        <f>F23-G23</f>
        <v>13241</v>
      </c>
    </row>
    <row r="24" spans="1:8" s="21" customFormat="1" ht="15.75" customHeight="1">
      <c r="A24" s="66" t="s">
        <v>34</v>
      </c>
      <c r="B24" s="66" t="s">
        <v>34</v>
      </c>
      <c r="C24" s="39">
        <f>'三月'!F24</f>
        <v>119753</v>
      </c>
      <c r="D24" s="39">
        <v>508</v>
      </c>
      <c r="E24" s="39">
        <v>0</v>
      </c>
      <c r="F24" s="39">
        <f>C24+D24-E24</f>
        <v>120261</v>
      </c>
      <c r="G24" s="39">
        <v>120507</v>
      </c>
      <c r="H24" s="39">
        <f>F24-G24</f>
        <v>-246</v>
      </c>
    </row>
    <row r="25" spans="1:8" s="21" customFormat="1" ht="15.75" customHeight="1">
      <c r="A25" s="69" t="s">
        <v>35</v>
      </c>
      <c r="B25" s="66" t="s">
        <v>22</v>
      </c>
      <c r="C25" s="39">
        <f>'三月'!F25</f>
        <v>145567</v>
      </c>
      <c r="D25" s="39">
        <v>299</v>
      </c>
      <c r="E25" s="39">
        <v>6</v>
      </c>
      <c r="F25" s="39">
        <f>C25+D25-E25</f>
        <v>145860</v>
      </c>
      <c r="G25" s="39">
        <v>149403</v>
      </c>
      <c r="H25" s="39">
        <f>F25-G25</f>
        <v>-3543</v>
      </c>
    </row>
    <row r="26" spans="1:8" s="21" customFormat="1" ht="15.75" customHeight="1">
      <c r="A26" s="70"/>
      <c r="B26" s="66" t="s">
        <v>36</v>
      </c>
      <c r="C26" s="39">
        <f>'三月'!F26</f>
        <v>0</v>
      </c>
      <c r="D26" s="39"/>
      <c r="E26" s="39"/>
      <c r="F26" s="39"/>
      <c r="G26" s="39">
        <v>25924</v>
      </c>
      <c r="H26" s="39"/>
    </row>
    <row r="27" spans="1:8" s="21" customFormat="1" ht="15.75" customHeight="1">
      <c r="A27" s="65" t="s">
        <v>37</v>
      </c>
      <c r="B27" s="66" t="s">
        <v>17</v>
      </c>
      <c r="C27" s="39">
        <f>'三月'!F27</f>
        <v>395599</v>
      </c>
      <c r="D27" s="39">
        <v>531</v>
      </c>
      <c r="E27" s="39">
        <v>50</v>
      </c>
      <c r="F27" s="39">
        <f>C27+D27-E27</f>
        <v>396080</v>
      </c>
      <c r="G27" s="39">
        <v>319549</v>
      </c>
      <c r="H27" s="39">
        <f>F27-G27</f>
        <v>76531</v>
      </c>
    </row>
    <row r="28" spans="1:8" s="21" customFormat="1" ht="15.75" customHeight="1">
      <c r="A28" s="67"/>
      <c r="B28" s="66" t="s">
        <v>38</v>
      </c>
      <c r="C28" s="39">
        <f>'三月'!F28</f>
        <v>0</v>
      </c>
      <c r="D28" s="39"/>
      <c r="E28" s="39"/>
      <c r="F28" s="39"/>
      <c r="G28" s="39">
        <v>68953</v>
      </c>
      <c r="H28" s="39"/>
    </row>
    <row r="29" spans="1:8" s="21" customFormat="1" ht="15.75" customHeight="1">
      <c r="A29" s="67"/>
      <c r="B29" s="66" t="s">
        <v>39</v>
      </c>
      <c r="C29" s="39">
        <f>'三月'!F29</f>
        <v>0</v>
      </c>
      <c r="D29" s="39"/>
      <c r="E29" s="39"/>
      <c r="F29" s="39"/>
      <c r="G29" s="39">
        <v>8364</v>
      </c>
      <c r="H29" s="39"/>
    </row>
    <row r="30" spans="1:8" s="21" customFormat="1" ht="15.75" customHeight="1">
      <c r="A30" s="68"/>
      <c r="B30" s="66" t="s">
        <v>40</v>
      </c>
      <c r="C30" s="39">
        <f>'三月'!F30</f>
        <v>0</v>
      </c>
      <c r="D30" s="39"/>
      <c r="E30" s="39"/>
      <c r="F30" s="39"/>
      <c r="G30" s="39">
        <v>41030</v>
      </c>
      <c r="H30" s="39"/>
    </row>
    <row r="31" spans="1:8" s="21" customFormat="1" ht="15.75" customHeight="1">
      <c r="A31" s="65" t="s">
        <v>41</v>
      </c>
      <c r="B31" s="66" t="s">
        <v>22</v>
      </c>
      <c r="C31" s="39">
        <f>'三月'!F31</f>
        <v>417592</v>
      </c>
      <c r="D31" s="21">
        <v>140</v>
      </c>
      <c r="E31" s="39">
        <v>0</v>
      </c>
      <c r="F31" s="39">
        <f>C31+D31-E31</f>
        <v>417732</v>
      </c>
      <c r="G31" s="39">
        <v>404418</v>
      </c>
      <c r="H31" s="39">
        <f>F31-G31</f>
        <v>13314</v>
      </c>
    </row>
    <row r="32" spans="1:8" s="21" customFormat="1" ht="15.75" customHeight="1">
      <c r="A32" s="68"/>
      <c r="B32" s="66" t="s">
        <v>42</v>
      </c>
      <c r="C32" s="39">
        <f>'三月'!F32</f>
        <v>0</v>
      </c>
      <c r="D32" s="39"/>
      <c r="E32" s="39"/>
      <c r="F32" s="39"/>
      <c r="G32" s="39">
        <v>43090</v>
      </c>
      <c r="H32" s="39"/>
    </row>
    <row r="33" spans="1:8" s="21" customFormat="1" ht="15.75" customHeight="1">
      <c r="A33" s="69" t="s">
        <v>43</v>
      </c>
      <c r="B33" s="66" t="s">
        <v>22</v>
      </c>
      <c r="C33" s="39">
        <f>'三月'!F33</f>
        <v>360187</v>
      </c>
      <c r="D33" s="39">
        <v>28</v>
      </c>
      <c r="E33" s="39">
        <v>2</v>
      </c>
      <c r="F33" s="39">
        <f>C33+D33-E33</f>
        <v>360213</v>
      </c>
      <c r="G33" s="39">
        <v>324712</v>
      </c>
      <c r="H33" s="39">
        <f>F33-G33</f>
        <v>35501</v>
      </c>
    </row>
    <row r="34" spans="1:8" s="21" customFormat="1" ht="15.75" customHeight="1">
      <c r="A34" s="70"/>
      <c r="B34" s="66" t="s">
        <v>44</v>
      </c>
      <c r="C34" s="39">
        <f>'三月'!F34</f>
        <v>0</v>
      </c>
      <c r="D34" s="39"/>
      <c r="E34" s="39"/>
      <c r="F34" s="39"/>
      <c r="G34" s="39">
        <v>62145</v>
      </c>
      <c r="H34" s="39"/>
    </row>
    <row r="35" spans="1:8" s="21" customFormat="1" ht="15.75" customHeight="1">
      <c r="A35" s="65" t="s">
        <v>45</v>
      </c>
      <c r="B35" s="66" t="s">
        <v>22</v>
      </c>
      <c r="C35" s="39">
        <f>'三月'!F35</f>
        <v>148812</v>
      </c>
      <c r="D35" s="39">
        <v>96</v>
      </c>
      <c r="E35" s="39">
        <v>2</v>
      </c>
      <c r="F35" s="39">
        <f>C35+D35-E35</f>
        <v>148906</v>
      </c>
      <c r="G35" s="39">
        <v>153838</v>
      </c>
      <c r="H35" s="39">
        <f>F35-G35</f>
        <v>-4932</v>
      </c>
    </row>
    <row r="36" spans="1:8" s="21" customFormat="1" ht="15.75" customHeight="1">
      <c r="A36" s="68"/>
      <c r="B36" s="66" t="s">
        <v>46</v>
      </c>
      <c r="C36" s="39">
        <f>'三月'!F36</f>
        <v>0</v>
      </c>
      <c r="D36" s="39"/>
      <c r="E36" s="39"/>
      <c r="F36" s="39"/>
      <c r="G36" s="39">
        <v>29946</v>
      </c>
      <c r="H36" s="39"/>
    </row>
    <row r="37" spans="1:8" s="21" customFormat="1" ht="15.75" customHeight="1">
      <c r="A37" s="65" t="s">
        <v>47</v>
      </c>
      <c r="B37" s="66" t="s">
        <v>22</v>
      </c>
      <c r="C37" s="39">
        <f>'三月'!F37</f>
        <v>187246</v>
      </c>
      <c r="D37" s="39">
        <v>44</v>
      </c>
      <c r="E37" s="39">
        <v>0</v>
      </c>
      <c r="F37" s="39">
        <f>C37+D37-E37</f>
        <v>187290</v>
      </c>
      <c r="G37" s="39">
        <v>204417</v>
      </c>
      <c r="H37" s="39">
        <f>F37-G37</f>
        <v>-17127</v>
      </c>
    </row>
    <row r="38" spans="1:8" s="21" customFormat="1" ht="15.75" customHeight="1">
      <c r="A38" s="68"/>
      <c r="B38" s="66" t="s">
        <v>48</v>
      </c>
      <c r="C38" s="39">
        <f>'三月'!F38</f>
        <v>0</v>
      </c>
      <c r="D38" s="39"/>
      <c r="E38" s="39"/>
      <c r="F38" s="39"/>
      <c r="G38" s="39">
        <v>28958</v>
      </c>
      <c r="H38" s="39"/>
    </row>
    <row r="39" spans="1:8" s="21" customFormat="1" ht="15.75" customHeight="1">
      <c r="A39" s="66" t="s">
        <v>49</v>
      </c>
      <c r="B39" s="66" t="s">
        <v>49</v>
      </c>
      <c r="C39" s="39">
        <f>'三月'!F39</f>
        <v>90578</v>
      </c>
      <c r="D39" s="39">
        <v>25</v>
      </c>
      <c r="E39" s="39">
        <v>5</v>
      </c>
      <c r="F39" s="39">
        <f>C39+D39-E39</f>
        <v>90598</v>
      </c>
      <c r="G39" s="39">
        <v>81404</v>
      </c>
      <c r="H39" s="39">
        <f>F39-G39</f>
        <v>9194</v>
      </c>
    </row>
    <row r="40" spans="1:8" s="21" customFormat="1" ht="15.75" customHeight="1">
      <c r="A40" s="66" t="s">
        <v>50</v>
      </c>
      <c r="B40" s="66" t="s">
        <v>22</v>
      </c>
      <c r="C40" s="39">
        <f>'三月'!F40</f>
        <v>152913</v>
      </c>
      <c r="D40" s="39">
        <v>39</v>
      </c>
      <c r="E40" s="39">
        <v>1</v>
      </c>
      <c r="F40" s="39">
        <f>C40+D40-E40</f>
        <v>152951</v>
      </c>
      <c r="G40" s="39">
        <v>157821</v>
      </c>
      <c r="H40" s="39">
        <f>F40-G40</f>
        <v>-4870</v>
      </c>
    </row>
    <row r="41" spans="1:8" s="21" customFormat="1" ht="15.75" customHeight="1">
      <c r="A41" s="65" t="s">
        <v>51</v>
      </c>
      <c r="B41" s="66" t="s">
        <v>17</v>
      </c>
      <c r="C41" s="39">
        <f>'三月'!F41</f>
        <v>248772</v>
      </c>
      <c r="D41" s="39">
        <v>220</v>
      </c>
      <c r="E41" s="39">
        <v>4</v>
      </c>
      <c r="F41" s="39">
        <f>C41+D41-E41</f>
        <v>248988</v>
      </c>
      <c r="G41" s="39">
        <v>234684</v>
      </c>
      <c r="H41" s="39">
        <f>F41-G41</f>
        <v>14304</v>
      </c>
    </row>
    <row r="42" spans="1:8" s="21" customFormat="1" ht="15.75" customHeight="1">
      <c r="A42" s="67"/>
      <c r="B42" s="66" t="s">
        <v>52</v>
      </c>
      <c r="C42" s="39">
        <f>'三月'!F42</f>
        <v>0</v>
      </c>
      <c r="D42" s="39"/>
      <c r="E42" s="39"/>
      <c r="F42" s="39"/>
      <c r="G42" s="39">
        <v>39435</v>
      </c>
      <c r="H42" s="39"/>
    </row>
    <row r="43" spans="1:8" s="21" customFormat="1" ht="15.75" customHeight="1">
      <c r="A43" s="67"/>
      <c r="B43" s="66" t="s">
        <v>39</v>
      </c>
      <c r="C43" s="39">
        <f>'三月'!F43</f>
        <v>0</v>
      </c>
      <c r="D43" s="39"/>
      <c r="E43" s="39"/>
      <c r="F43" s="39"/>
      <c r="G43" s="39">
        <v>14985</v>
      </c>
      <c r="H43" s="39"/>
    </row>
    <row r="44" spans="1:8" s="21" customFormat="1" ht="15.75" customHeight="1">
      <c r="A44" s="67"/>
      <c r="B44" s="66" t="s">
        <v>53</v>
      </c>
      <c r="C44" s="39">
        <f>'三月'!F44</f>
        <v>0</v>
      </c>
      <c r="D44" s="39"/>
      <c r="E44" s="39"/>
      <c r="F44" s="39"/>
      <c r="G44" s="39">
        <v>41067</v>
      </c>
      <c r="H44" s="39"/>
    </row>
    <row r="45" spans="1:8" s="21" customFormat="1" ht="15.75" customHeight="1">
      <c r="A45" s="67"/>
      <c r="B45" s="66" t="s">
        <v>54</v>
      </c>
      <c r="C45" s="39">
        <f>'三月'!F45</f>
        <v>0</v>
      </c>
      <c r="D45" s="39"/>
      <c r="E45" s="39"/>
      <c r="F45" s="39"/>
      <c r="G45" s="39">
        <v>62130</v>
      </c>
      <c r="H45" s="39"/>
    </row>
    <row r="46" spans="1:8" s="21" customFormat="1" ht="15.75" customHeight="1">
      <c r="A46" s="67"/>
      <c r="B46" s="66" t="s">
        <v>55</v>
      </c>
      <c r="C46" s="39">
        <f>'三月'!F46</f>
        <v>0</v>
      </c>
      <c r="D46" s="39"/>
      <c r="E46" s="39"/>
      <c r="F46" s="39"/>
      <c r="G46" s="39">
        <v>17313</v>
      </c>
      <c r="H46" s="39"/>
    </row>
    <row r="47" spans="1:8" s="21" customFormat="1" ht="15.75" customHeight="1">
      <c r="A47" s="68"/>
      <c r="B47" s="66" t="s">
        <v>56</v>
      </c>
      <c r="C47" s="39">
        <f>'三月'!F47</f>
        <v>0</v>
      </c>
      <c r="D47" s="39"/>
      <c r="E47" s="39"/>
      <c r="F47" s="39"/>
      <c r="G47" s="39">
        <v>45217</v>
      </c>
      <c r="H47" s="39"/>
    </row>
    <row r="48" spans="1:8" s="21" customFormat="1" ht="15.75" customHeight="1">
      <c r="A48" s="65" t="s">
        <v>57</v>
      </c>
      <c r="B48" s="66" t="s">
        <v>22</v>
      </c>
      <c r="C48" s="39">
        <f>'三月'!F48</f>
        <v>322186</v>
      </c>
      <c r="D48" s="21">
        <v>81</v>
      </c>
      <c r="E48" s="39">
        <v>7</v>
      </c>
      <c r="F48" s="39">
        <f>C48+D48-E48</f>
        <v>322260</v>
      </c>
      <c r="G48" s="39">
        <v>329715</v>
      </c>
      <c r="H48" s="39">
        <f>F48-G48</f>
        <v>-7455</v>
      </c>
    </row>
    <row r="49" spans="1:8" s="21" customFormat="1" ht="15.75" customHeight="1">
      <c r="A49" s="67"/>
      <c r="B49" s="66" t="s">
        <v>58</v>
      </c>
      <c r="C49" s="39">
        <f>'三月'!F49</f>
        <v>0</v>
      </c>
      <c r="D49" s="39"/>
      <c r="E49" s="39"/>
      <c r="F49" s="39"/>
      <c r="G49" s="39">
        <v>23856</v>
      </c>
      <c r="H49" s="39"/>
    </row>
    <row r="50" spans="1:8" s="21" customFormat="1" ht="15.75" customHeight="1">
      <c r="A50" s="68"/>
      <c r="B50" s="66" t="s">
        <v>97</v>
      </c>
      <c r="C50" s="39">
        <f>'三月'!F50</f>
        <v>0</v>
      </c>
      <c r="D50" s="39"/>
      <c r="E50" s="39"/>
      <c r="F50" s="39"/>
      <c r="G50" s="39">
        <v>62963</v>
      </c>
      <c r="H50" s="39"/>
    </row>
    <row r="51" spans="1:8" s="21" customFormat="1" ht="15.75" customHeight="1">
      <c r="A51" s="69" t="s">
        <v>59</v>
      </c>
      <c r="B51" s="66" t="s">
        <v>17</v>
      </c>
      <c r="C51" s="39">
        <f>'三月'!F51</f>
        <v>367280</v>
      </c>
      <c r="D51" s="39">
        <v>56</v>
      </c>
      <c r="E51" s="39">
        <v>3</v>
      </c>
      <c r="F51" s="39">
        <f>C51+D51-E51</f>
        <v>367333</v>
      </c>
      <c r="G51" s="39">
        <v>383047</v>
      </c>
      <c r="H51" s="39">
        <f>F51-G51</f>
        <v>-15714</v>
      </c>
    </row>
    <row r="52" spans="1:8" s="21" customFormat="1" ht="15.75" customHeight="1">
      <c r="A52" s="70"/>
      <c r="B52" s="66" t="s">
        <v>60</v>
      </c>
      <c r="C52" s="39">
        <f>'三月'!F52</f>
        <v>0</v>
      </c>
      <c r="D52" s="39"/>
      <c r="E52" s="39"/>
      <c r="F52" s="39"/>
      <c r="G52" s="39">
        <v>108669</v>
      </c>
      <c r="H52" s="39"/>
    </row>
    <row r="53" spans="1:8" s="21" customFormat="1" ht="15.75" customHeight="1">
      <c r="A53" s="71"/>
      <c r="B53" s="66" t="s">
        <v>61</v>
      </c>
      <c r="C53" s="39">
        <f>'三月'!F53</f>
        <v>0</v>
      </c>
      <c r="D53" s="39"/>
      <c r="E53" s="39"/>
      <c r="F53" s="39"/>
      <c r="G53" s="39">
        <v>29565</v>
      </c>
      <c r="H53" s="39"/>
    </row>
    <row r="54" spans="1:8" s="21" customFormat="1" ht="15.75" customHeight="1">
      <c r="A54" s="65" t="s">
        <v>62</v>
      </c>
      <c r="B54" s="66" t="s">
        <v>22</v>
      </c>
      <c r="C54" s="39">
        <f>'三月'!F54</f>
        <v>251392</v>
      </c>
      <c r="D54" s="21">
        <v>46</v>
      </c>
      <c r="E54" s="39">
        <v>19</v>
      </c>
      <c r="F54" s="39">
        <f>C54+D54-E54</f>
        <v>251419</v>
      </c>
      <c r="G54" s="39">
        <v>252154</v>
      </c>
      <c r="H54" s="39">
        <f>F54-G54</f>
        <v>-735</v>
      </c>
    </row>
    <row r="55" spans="1:8" s="21" customFormat="1" ht="15.75" customHeight="1">
      <c r="A55" s="68"/>
      <c r="B55" s="66" t="s">
        <v>63</v>
      </c>
      <c r="C55" s="39">
        <f>'三月'!F55</f>
        <v>0</v>
      </c>
      <c r="D55" s="39"/>
      <c r="E55" s="39"/>
      <c r="F55" s="39"/>
      <c r="G55" s="39">
        <v>65131</v>
      </c>
      <c r="H55" s="39"/>
    </row>
    <row r="56" spans="1:8" s="21" customFormat="1" ht="15.75" customHeight="1">
      <c r="A56" s="69" t="s">
        <v>64</v>
      </c>
      <c r="B56" s="66" t="s">
        <v>22</v>
      </c>
      <c r="C56" s="39">
        <f>'三月'!F56</f>
        <v>140903</v>
      </c>
      <c r="D56" s="39">
        <v>51</v>
      </c>
      <c r="E56" s="39">
        <v>2</v>
      </c>
      <c r="F56" s="39">
        <f>C56+D56-E56</f>
        <v>140952</v>
      </c>
      <c r="G56" s="39">
        <v>134767</v>
      </c>
      <c r="H56" s="39">
        <f>F56-G56</f>
        <v>6185</v>
      </c>
    </row>
    <row r="57" spans="1:8" s="21" customFormat="1" ht="15.75" customHeight="1">
      <c r="A57" s="70"/>
      <c r="B57" s="66" t="s">
        <v>65</v>
      </c>
      <c r="C57" s="39">
        <f>'三月'!F57</f>
        <v>0</v>
      </c>
      <c r="D57" s="39">
        <v>34</v>
      </c>
      <c r="E57" s="39">
        <v>1</v>
      </c>
      <c r="F57" s="39"/>
      <c r="G57" s="39">
        <v>28604</v>
      </c>
      <c r="H57" s="39"/>
    </row>
    <row r="58" spans="1:8" s="21" customFormat="1" ht="15.75" customHeight="1">
      <c r="A58" s="65" t="s">
        <v>66</v>
      </c>
      <c r="B58" s="66" t="s">
        <v>22</v>
      </c>
      <c r="C58" s="39">
        <f>'三月'!F58</f>
        <v>111909</v>
      </c>
      <c r="D58" s="39">
        <v>34</v>
      </c>
      <c r="E58" s="39">
        <v>1</v>
      </c>
      <c r="F58" s="39">
        <f>C58+D58-E58</f>
        <v>111942</v>
      </c>
      <c r="G58" s="39">
        <v>108085</v>
      </c>
      <c r="H58" s="39">
        <f>F58-G58</f>
        <v>3857</v>
      </c>
    </row>
    <row r="59" spans="1:8" s="21" customFormat="1" ht="15.75" customHeight="1">
      <c r="A59" s="68"/>
      <c r="B59" s="66" t="s">
        <v>67</v>
      </c>
      <c r="C59" s="39">
        <f>'三月'!F59</f>
        <v>0</v>
      </c>
      <c r="D59" s="39"/>
      <c r="E59" s="39"/>
      <c r="F59" s="39"/>
      <c r="G59" s="39">
        <v>35499</v>
      </c>
      <c r="H59" s="39"/>
    </row>
    <row r="60" spans="1:8" s="21" customFormat="1" ht="15.75" customHeight="1">
      <c r="A60" s="65" t="s">
        <v>68</v>
      </c>
      <c r="B60" s="66" t="s">
        <v>22</v>
      </c>
      <c r="C60" s="39">
        <f>'三月'!F60</f>
        <v>68722</v>
      </c>
      <c r="D60" s="39">
        <v>18</v>
      </c>
      <c r="E60" s="39">
        <v>5</v>
      </c>
      <c r="F60" s="39">
        <f>C60+D60-E60</f>
        <v>68735</v>
      </c>
      <c r="G60" s="39">
        <v>73638</v>
      </c>
      <c r="H60" s="39">
        <f>F60-G60</f>
        <v>-4903</v>
      </c>
    </row>
    <row r="61" spans="1:8" s="21" customFormat="1" ht="15.75" customHeight="1">
      <c r="A61" s="68"/>
      <c r="B61" s="66" t="s">
        <v>69</v>
      </c>
      <c r="C61" s="39">
        <f>'三月'!F61</f>
        <v>0</v>
      </c>
      <c r="D61" s="39"/>
      <c r="E61" s="39"/>
      <c r="F61" s="39"/>
      <c r="G61" s="39">
        <v>34404</v>
      </c>
      <c r="H61" s="39"/>
    </row>
    <row r="62" spans="1:8" s="21" customFormat="1" ht="15.75" customHeight="1">
      <c r="A62" s="69" t="s">
        <v>70</v>
      </c>
      <c r="B62" s="66" t="s">
        <v>22</v>
      </c>
      <c r="C62" s="39">
        <f>'三月'!F62</f>
        <v>25950</v>
      </c>
      <c r="D62" s="39">
        <v>19</v>
      </c>
      <c r="E62" s="39">
        <v>0</v>
      </c>
      <c r="F62" s="39">
        <f>C62+D62-E62</f>
        <v>25969</v>
      </c>
      <c r="G62" s="39">
        <v>28360</v>
      </c>
      <c r="H62" s="39">
        <f>F62-G62</f>
        <v>-2391</v>
      </c>
    </row>
    <row r="63" spans="1:8" s="21" customFormat="1" ht="15.75" customHeight="1">
      <c r="A63" s="70"/>
      <c r="B63" s="66" t="s">
        <v>71</v>
      </c>
      <c r="C63" s="39">
        <f>'三月'!F63</f>
        <v>0</v>
      </c>
      <c r="D63" s="39"/>
      <c r="E63" s="39"/>
      <c r="F63" s="39"/>
      <c r="G63" s="39">
        <v>16403</v>
      </c>
      <c r="H63" s="39"/>
    </row>
    <row r="64" spans="1:8" s="21" customFormat="1" ht="15.75" customHeight="1">
      <c r="A64" s="65" t="s">
        <v>72</v>
      </c>
      <c r="B64" s="66" t="s">
        <v>17</v>
      </c>
      <c r="C64" s="39">
        <f>'三月'!F64</f>
        <v>832382</v>
      </c>
      <c r="D64" s="39">
        <v>119</v>
      </c>
      <c r="E64" s="39">
        <v>14</v>
      </c>
      <c r="F64" s="39">
        <f>C64+D64-E64</f>
        <v>832487</v>
      </c>
      <c r="G64" s="39">
        <v>897557</v>
      </c>
      <c r="H64" s="39">
        <f>F64-G64</f>
        <v>-65070</v>
      </c>
    </row>
    <row r="65" spans="1:8" s="21" customFormat="1" ht="15.75" customHeight="1">
      <c r="A65" s="67"/>
      <c r="B65" s="66" t="s">
        <v>98</v>
      </c>
      <c r="C65" s="39">
        <f>'三月'!F65</f>
        <v>0</v>
      </c>
      <c r="D65" s="39">
        <v>10</v>
      </c>
      <c r="E65" s="39">
        <v>0</v>
      </c>
      <c r="F65" s="39"/>
      <c r="G65" s="39">
        <v>71039</v>
      </c>
      <c r="H65" s="39"/>
    </row>
    <row r="66" spans="1:8" s="21" customFormat="1" ht="15.75" customHeight="1">
      <c r="A66" s="67"/>
      <c r="B66" s="66" t="s">
        <v>20</v>
      </c>
      <c r="C66" s="39">
        <f>'三月'!F66</f>
        <v>0</v>
      </c>
      <c r="D66" s="39">
        <v>23</v>
      </c>
      <c r="E66" s="39">
        <v>4</v>
      </c>
      <c r="F66" s="39"/>
      <c r="G66" s="39">
        <v>82983</v>
      </c>
      <c r="H66" s="39"/>
    </row>
    <row r="67" spans="1:8" s="21" customFormat="1" ht="15.75" customHeight="1">
      <c r="A67" s="67"/>
      <c r="B67" s="66" t="s">
        <v>99</v>
      </c>
      <c r="C67" s="39">
        <f>'三月'!F67</f>
        <v>0</v>
      </c>
      <c r="D67" s="39">
        <v>3</v>
      </c>
      <c r="E67" s="39">
        <v>0</v>
      </c>
      <c r="F67" s="39"/>
      <c r="G67" s="39">
        <v>110578</v>
      </c>
      <c r="H67" s="39"/>
    </row>
    <row r="68" spans="1:8" s="21" customFormat="1" ht="15.75" customHeight="1">
      <c r="A68" s="67"/>
      <c r="B68" s="66" t="s">
        <v>18</v>
      </c>
      <c r="C68" s="39">
        <f>'三月'!F68</f>
        <v>0</v>
      </c>
      <c r="D68" s="39">
        <v>29</v>
      </c>
      <c r="E68" s="39">
        <v>0</v>
      </c>
      <c r="F68" s="39"/>
      <c r="G68" s="39">
        <v>81098</v>
      </c>
      <c r="H68" s="39"/>
    </row>
    <row r="69" spans="1:8" s="21" customFormat="1" ht="15.75" customHeight="1">
      <c r="A69" s="67"/>
      <c r="B69" s="66" t="s">
        <v>100</v>
      </c>
      <c r="C69" s="39">
        <f>'三月'!F69</f>
        <v>0</v>
      </c>
      <c r="D69" s="39">
        <v>0</v>
      </c>
      <c r="E69" s="39">
        <v>1</v>
      </c>
      <c r="F69" s="39"/>
      <c r="G69" s="39">
        <v>58136</v>
      </c>
      <c r="H69" s="39"/>
    </row>
    <row r="70" spans="1:8" s="21" customFormat="1" ht="15.75" customHeight="1">
      <c r="A70" s="67"/>
      <c r="B70" s="66" t="s">
        <v>101</v>
      </c>
      <c r="C70" s="39">
        <f>'三月'!F70</f>
        <v>0</v>
      </c>
      <c r="D70" s="39">
        <v>0</v>
      </c>
      <c r="E70" s="39">
        <v>0</v>
      </c>
      <c r="F70" s="39"/>
      <c r="G70" s="39">
        <v>43469</v>
      </c>
      <c r="H70" s="39"/>
    </row>
    <row r="71" spans="1:8" s="21" customFormat="1" ht="15.75" customHeight="1">
      <c r="A71" s="67"/>
      <c r="B71" s="66" t="s">
        <v>102</v>
      </c>
      <c r="C71" s="39">
        <f>'三月'!F71</f>
        <v>0</v>
      </c>
      <c r="D71" s="39">
        <v>1</v>
      </c>
      <c r="E71" s="39">
        <v>0</v>
      </c>
      <c r="F71" s="39"/>
      <c r="G71" s="39">
        <v>70431</v>
      </c>
      <c r="H71" s="39"/>
    </row>
    <row r="72" spans="1:8" s="21" customFormat="1" ht="15.75" customHeight="1">
      <c r="A72" s="67"/>
      <c r="B72" s="66" t="s">
        <v>73</v>
      </c>
      <c r="C72" s="39">
        <f>'三月'!F72</f>
        <v>0</v>
      </c>
      <c r="D72" s="39">
        <v>9</v>
      </c>
      <c r="E72" s="39">
        <v>0</v>
      </c>
      <c r="F72" s="39"/>
      <c r="G72" s="39">
        <v>87362</v>
      </c>
      <c r="H72" s="39"/>
    </row>
    <row r="73" spans="1:8" s="21" customFormat="1" ht="15.75" customHeight="1">
      <c r="A73" s="67"/>
      <c r="B73" s="66" t="s">
        <v>74</v>
      </c>
      <c r="C73" s="39">
        <f>'三月'!F73</f>
        <v>0</v>
      </c>
      <c r="D73" s="39">
        <v>0</v>
      </c>
      <c r="E73" s="39">
        <v>0</v>
      </c>
      <c r="F73" s="39"/>
      <c r="G73" s="39">
        <v>36860</v>
      </c>
      <c r="H73" s="39"/>
    </row>
    <row r="74" spans="1:8" s="21" customFormat="1" ht="15.75" customHeight="1">
      <c r="A74" s="67"/>
      <c r="B74" s="66" t="s">
        <v>75</v>
      </c>
      <c r="C74" s="39">
        <f>'三月'!F74</f>
        <v>0</v>
      </c>
      <c r="D74" s="39">
        <v>22</v>
      </c>
      <c r="E74" s="39">
        <v>7</v>
      </c>
      <c r="F74" s="39"/>
      <c r="G74" s="39">
        <v>83540</v>
      </c>
      <c r="H74" s="39"/>
    </row>
    <row r="75" spans="1:8" s="21" customFormat="1" ht="15.75" customHeight="1">
      <c r="A75" s="67"/>
      <c r="B75" s="66" t="s">
        <v>103</v>
      </c>
      <c r="C75" s="39">
        <f>'三月'!F75</f>
        <v>0</v>
      </c>
      <c r="D75" s="39">
        <v>7</v>
      </c>
      <c r="E75" s="39">
        <v>0</v>
      </c>
      <c r="F75" s="39"/>
      <c r="G75" s="39">
        <v>92171</v>
      </c>
      <c r="H75" s="39"/>
    </row>
    <row r="76" spans="1:8" s="21" customFormat="1" ht="15.75" customHeight="1">
      <c r="A76" s="67"/>
      <c r="B76" s="66" t="s">
        <v>104</v>
      </c>
      <c r="C76" s="39">
        <f>'三月'!F76</f>
        <v>0</v>
      </c>
      <c r="D76" s="39">
        <v>15</v>
      </c>
      <c r="E76" s="39">
        <v>2</v>
      </c>
      <c r="F76" s="39"/>
      <c r="G76" s="39">
        <v>79890</v>
      </c>
      <c r="H76" s="39"/>
    </row>
    <row r="77" spans="1:8" s="21" customFormat="1" ht="15.75" customHeight="1">
      <c r="A77" s="65" t="s">
        <v>76</v>
      </c>
      <c r="B77" s="64" t="s">
        <v>17</v>
      </c>
      <c r="C77" s="39">
        <f>'三月'!F77</f>
        <v>504845</v>
      </c>
      <c r="D77" s="39">
        <v>497</v>
      </c>
      <c r="E77" s="39">
        <v>22</v>
      </c>
      <c r="F77" s="39">
        <f>C77+D77-E77</f>
        <v>505320</v>
      </c>
      <c r="G77" s="39">
        <v>510334</v>
      </c>
      <c r="H77" s="39">
        <f>F77-G77</f>
        <v>-5014</v>
      </c>
    </row>
    <row r="78" spans="1:8" s="21" customFormat="1" ht="15.75" customHeight="1">
      <c r="A78" s="67"/>
      <c r="B78" s="64" t="s">
        <v>77</v>
      </c>
      <c r="C78" s="39">
        <f>'三月'!F78</f>
        <v>0</v>
      </c>
      <c r="D78" s="39">
        <v>0</v>
      </c>
      <c r="E78" s="39">
        <v>1</v>
      </c>
      <c r="F78" s="39"/>
      <c r="G78" s="39">
        <v>11199</v>
      </c>
      <c r="H78" s="39"/>
    </row>
    <row r="79" spans="1:8" s="21" customFormat="1" ht="15.75" customHeight="1">
      <c r="A79" s="67"/>
      <c r="B79" s="64" t="s">
        <v>78</v>
      </c>
      <c r="C79" s="39">
        <f>'三月'!F79</f>
        <v>0</v>
      </c>
      <c r="D79" s="39">
        <v>121</v>
      </c>
      <c r="E79" s="39">
        <v>2</v>
      </c>
      <c r="F79" s="39"/>
      <c r="G79" s="39">
        <v>35877</v>
      </c>
      <c r="H79" s="39"/>
    </row>
    <row r="80" spans="1:8" s="21" customFormat="1" ht="15.75" customHeight="1">
      <c r="A80" s="67"/>
      <c r="B80" s="64" t="s">
        <v>79</v>
      </c>
      <c r="C80" s="39">
        <f>'三月'!F80</f>
        <v>0</v>
      </c>
      <c r="D80" s="39">
        <v>33</v>
      </c>
      <c r="E80" s="39">
        <v>4</v>
      </c>
      <c r="F80" s="39"/>
      <c r="G80" s="39">
        <v>60784</v>
      </c>
      <c r="H80" s="39"/>
    </row>
    <row r="81" spans="1:8" s="21" customFormat="1" ht="15.75" customHeight="1">
      <c r="A81" s="67"/>
      <c r="B81" s="64" t="s">
        <v>80</v>
      </c>
      <c r="C81" s="39">
        <f>'三月'!F81</f>
        <v>0</v>
      </c>
      <c r="D81" s="39">
        <v>138</v>
      </c>
      <c r="E81" s="39">
        <v>0</v>
      </c>
      <c r="F81" s="39"/>
      <c r="G81" s="39">
        <v>49907</v>
      </c>
      <c r="H81" s="39"/>
    </row>
    <row r="82" spans="1:8" s="21" customFormat="1" ht="15.75" customHeight="1">
      <c r="A82" s="67"/>
      <c r="B82" s="64" t="s">
        <v>81</v>
      </c>
      <c r="C82" s="39">
        <f>'三月'!F82</f>
        <v>0</v>
      </c>
      <c r="D82" s="39">
        <v>22</v>
      </c>
      <c r="E82" s="39">
        <v>0</v>
      </c>
      <c r="F82" s="39"/>
      <c r="G82" s="39">
        <v>117490</v>
      </c>
      <c r="H82" s="39"/>
    </row>
    <row r="83" spans="1:8" s="21" customFormat="1" ht="15.75" customHeight="1">
      <c r="A83" s="67"/>
      <c r="B83" s="64" t="s">
        <v>82</v>
      </c>
      <c r="C83" s="39">
        <f>'三月'!F83</f>
        <v>0</v>
      </c>
      <c r="D83" s="39">
        <v>101</v>
      </c>
      <c r="E83" s="39">
        <v>13</v>
      </c>
      <c r="F83" s="39"/>
      <c r="G83" s="39">
        <v>22225</v>
      </c>
      <c r="H83" s="39"/>
    </row>
    <row r="84" spans="1:8" s="21" customFormat="1" ht="15.75" customHeight="1">
      <c r="A84" s="67"/>
      <c r="B84" s="64" t="s">
        <v>83</v>
      </c>
      <c r="C84" s="39">
        <f>'三月'!F84</f>
        <v>0</v>
      </c>
      <c r="D84" s="39">
        <v>0</v>
      </c>
      <c r="E84" s="39">
        <v>1</v>
      </c>
      <c r="F84" s="39"/>
      <c r="G84" s="39">
        <v>11997</v>
      </c>
      <c r="H84" s="39"/>
    </row>
    <row r="85" spans="1:8" s="21" customFormat="1" ht="15.75" customHeight="1">
      <c r="A85" s="67"/>
      <c r="B85" s="64" t="s">
        <v>84</v>
      </c>
      <c r="C85" s="39">
        <f>'三月'!F85</f>
        <v>0</v>
      </c>
      <c r="D85" s="39">
        <v>13</v>
      </c>
      <c r="E85" s="39">
        <v>1</v>
      </c>
      <c r="F85" s="39"/>
      <c r="G85" s="39">
        <v>67706</v>
      </c>
      <c r="H85" s="39"/>
    </row>
    <row r="86" spans="1:8" s="21" customFormat="1" ht="15.75" customHeight="1">
      <c r="A86" s="67"/>
      <c r="B86" s="64" t="s">
        <v>85</v>
      </c>
      <c r="C86" s="39">
        <f>'三月'!F86</f>
        <v>0</v>
      </c>
      <c r="D86" s="39">
        <v>4</v>
      </c>
      <c r="E86" s="39">
        <v>0</v>
      </c>
      <c r="F86" s="39"/>
      <c r="G86" s="39">
        <v>68155</v>
      </c>
      <c r="H86" s="39"/>
    </row>
    <row r="87" spans="1:8" s="21" customFormat="1" ht="15.75" customHeight="1">
      <c r="A87" s="67"/>
      <c r="B87" s="64" t="s">
        <v>86</v>
      </c>
      <c r="C87" s="39">
        <f>'三月'!F87</f>
        <v>0</v>
      </c>
      <c r="D87" s="39">
        <v>40</v>
      </c>
      <c r="E87" s="39">
        <v>0</v>
      </c>
      <c r="F87" s="39"/>
      <c r="G87" s="39">
        <v>10822</v>
      </c>
      <c r="H87" s="39"/>
    </row>
    <row r="88" spans="1:8" s="21" customFormat="1" ht="15.75" customHeight="1">
      <c r="A88" s="68"/>
      <c r="B88" s="64" t="s">
        <v>87</v>
      </c>
      <c r="C88" s="39">
        <f>'三月'!F88</f>
        <v>0</v>
      </c>
      <c r="D88" s="39">
        <v>25</v>
      </c>
      <c r="E88" s="39">
        <v>0</v>
      </c>
      <c r="F88" s="39"/>
      <c r="G88" s="39">
        <v>54172</v>
      </c>
      <c r="H88" s="39"/>
    </row>
    <row r="89" spans="1:8" s="21" customFormat="1" ht="15.75" customHeight="1">
      <c r="A89" s="89" t="s">
        <v>88</v>
      </c>
      <c r="B89" s="90"/>
      <c r="C89" s="39"/>
      <c r="D89" s="66" t="s">
        <v>89</v>
      </c>
      <c r="E89" s="66" t="s">
        <v>89</v>
      </c>
      <c r="F89" s="39"/>
      <c r="G89" s="66" t="s">
        <v>90</v>
      </c>
      <c r="H89" s="39"/>
    </row>
    <row r="90" spans="1:8" s="21" customFormat="1" ht="15.75" customHeight="1">
      <c r="A90" s="91" t="s">
        <v>94</v>
      </c>
      <c r="B90" s="90"/>
      <c r="C90" s="39"/>
      <c r="D90" s="66" t="s">
        <v>92</v>
      </c>
      <c r="E90" s="66" t="s">
        <v>92</v>
      </c>
      <c r="F90" s="39"/>
      <c r="G90" s="66" t="s">
        <v>90</v>
      </c>
      <c r="H90" s="39"/>
    </row>
    <row r="91" spans="1:8" s="21" customFormat="1" ht="15.75" customHeight="1">
      <c r="A91" s="91" t="s">
        <v>93</v>
      </c>
      <c r="B91" s="90"/>
      <c r="C91" s="39"/>
      <c r="D91" s="66" t="s">
        <v>92</v>
      </c>
      <c r="E91" s="66" t="s">
        <v>92</v>
      </c>
      <c r="F91" s="39"/>
      <c r="G91" s="66" t="s">
        <v>90</v>
      </c>
      <c r="H91" s="39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27" sqref="H27"/>
    </sheetView>
  </sheetViews>
  <sheetFormatPr defaultColWidth="9.00390625" defaultRowHeight="16.5"/>
  <cols>
    <col min="1" max="1" width="7.25390625" style="1" customWidth="1"/>
    <col min="2" max="2" width="9.625" style="1" customWidth="1"/>
    <col min="3" max="3" width="11.125" style="1" customWidth="1"/>
    <col min="4" max="4" width="13.50390625" style="1" customWidth="1"/>
    <col min="5" max="5" width="9.25390625" style="1" customWidth="1"/>
    <col min="6" max="6" width="11.75390625" style="1" customWidth="1"/>
    <col min="7" max="7" width="11.00390625" style="1" customWidth="1"/>
    <col min="8" max="8" width="10.00390625" style="2" customWidth="1"/>
    <col min="9" max="16384" width="9.00390625" style="1" customWidth="1"/>
  </cols>
  <sheetData>
    <row r="1" spans="1:8" s="20" customFormat="1" ht="21" customHeight="1">
      <c r="A1" s="80" t="s">
        <v>116</v>
      </c>
      <c r="B1" s="82"/>
      <c r="C1" s="82"/>
      <c r="D1" s="82"/>
      <c r="E1" s="82"/>
      <c r="H1" s="21"/>
    </row>
    <row r="2" spans="1:8" s="20" customFormat="1" ht="16.5">
      <c r="A2" s="81" t="s">
        <v>117</v>
      </c>
      <c r="B2" s="83"/>
      <c r="C2" s="83"/>
      <c r="D2" s="83"/>
      <c r="E2" s="83"/>
      <c r="H2" s="23" t="s">
        <v>106</v>
      </c>
    </row>
    <row r="3" spans="1:8" s="20" customFormat="1" ht="15.75" customHeight="1">
      <c r="A3" s="74" t="s">
        <v>113</v>
      </c>
      <c r="B3" s="84"/>
      <c r="C3" s="24" t="s">
        <v>95</v>
      </c>
      <c r="D3" s="25" t="s">
        <v>0</v>
      </c>
      <c r="E3" s="26" t="s">
        <v>1</v>
      </c>
      <c r="F3" s="25" t="s">
        <v>1</v>
      </c>
      <c r="G3" s="26" t="s">
        <v>2</v>
      </c>
      <c r="H3" s="27" t="s">
        <v>3</v>
      </c>
    </row>
    <row r="4" spans="1:8" s="20" customFormat="1" ht="15.75" customHeight="1">
      <c r="A4" s="85"/>
      <c r="B4" s="86"/>
      <c r="C4" s="28" t="s">
        <v>4</v>
      </c>
      <c r="D4" s="29" t="s">
        <v>5</v>
      </c>
      <c r="E4" s="30" t="s">
        <v>6</v>
      </c>
      <c r="F4" s="29" t="s">
        <v>4</v>
      </c>
      <c r="G4" s="30" t="s">
        <v>7</v>
      </c>
      <c r="H4" s="31" t="s">
        <v>8</v>
      </c>
    </row>
    <row r="5" spans="1:8" s="20" customFormat="1" ht="15.75" customHeight="1">
      <c r="A5" s="87"/>
      <c r="B5" s="88"/>
      <c r="C5" s="32" t="s">
        <v>96</v>
      </c>
      <c r="D5" s="33" t="s">
        <v>9</v>
      </c>
      <c r="E5" s="34" t="s">
        <v>10</v>
      </c>
      <c r="F5" s="33" t="s">
        <v>11</v>
      </c>
      <c r="G5" s="34" t="s">
        <v>12</v>
      </c>
      <c r="H5" s="35" t="s">
        <v>13</v>
      </c>
    </row>
    <row r="6" spans="1:8" ht="15.75" customHeight="1">
      <c r="A6" s="4" t="s">
        <v>14</v>
      </c>
      <c r="B6" s="10"/>
      <c r="C6" s="11">
        <f>'四月'!F6</f>
        <v>7053797</v>
      </c>
      <c r="D6" s="11">
        <f>D7+D64+D77</f>
        <v>4745</v>
      </c>
      <c r="E6" s="11">
        <f>E7+E64+E77</f>
        <v>112</v>
      </c>
      <c r="F6" s="11">
        <f>C6+D6-E6</f>
        <v>7058430</v>
      </c>
      <c r="G6" s="11">
        <f>G7+G64+G77</f>
        <v>6824451</v>
      </c>
      <c r="H6" s="12">
        <f>F6-G6</f>
        <v>233979</v>
      </c>
    </row>
    <row r="7" spans="1:8" ht="15.75" customHeight="1">
      <c r="A7" s="13"/>
      <c r="B7" s="5" t="s">
        <v>15</v>
      </c>
      <c r="C7" s="11">
        <f>'四月'!F7</f>
        <v>5715990</v>
      </c>
      <c r="D7" s="11">
        <f>D8+D12+D19+D23+D24+D25+D27+D31+D33+D35+D37+D39+D40+D41+D48+D51+D54+D56+D58+D60+D62</f>
        <v>4014</v>
      </c>
      <c r="E7" s="11">
        <f>E8+E12+E19+E23+E24+E25+E27+E31+E33+E35+E37+E39+E40+E41+E48+E51+E54+E56+E58+E60+E62</f>
        <v>98</v>
      </c>
      <c r="F7" s="11">
        <f>C7+D7-E7</f>
        <v>5719906</v>
      </c>
      <c r="G7" s="11">
        <f>G8+G12+G19+G23+G24+G25+G27+G31+G33+G35+G37+G39+G40+G41+G48+G51+G54+G56+G58+G60+G62</f>
        <v>5414228</v>
      </c>
      <c r="H7" s="12">
        <f>F7-G7</f>
        <v>305678</v>
      </c>
    </row>
    <row r="8" spans="1:8" ht="15.75" customHeight="1">
      <c r="A8" s="7" t="s">
        <v>16</v>
      </c>
      <c r="B8" s="8" t="s">
        <v>17</v>
      </c>
      <c r="C8" s="11">
        <f>'四月'!F8</f>
        <v>149183</v>
      </c>
      <c r="D8" s="11">
        <v>7</v>
      </c>
      <c r="E8" s="11">
        <v>1</v>
      </c>
      <c r="F8" s="11">
        <f>C8+D8-E8</f>
        <v>149189</v>
      </c>
      <c r="G8" s="14">
        <v>132744</v>
      </c>
      <c r="H8" s="12">
        <f>F8-G8</f>
        <v>16445</v>
      </c>
    </row>
    <row r="9" spans="1:8" ht="15.75" customHeight="1">
      <c r="A9" s="15"/>
      <c r="B9" s="8" t="s">
        <v>18</v>
      </c>
      <c r="C9" s="11">
        <f>'四月'!F9</f>
        <v>0</v>
      </c>
      <c r="D9" s="11">
        <v>0</v>
      </c>
      <c r="E9" s="11">
        <v>0</v>
      </c>
      <c r="F9" s="11"/>
      <c r="G9" s="14">
        <v>18046</v>
      </c>
      <c r="H9" s="12"/>
    </row>
    <row r="10" spans="1:8" ht="15.75" customHeight="1">
      <c r="A10" s="15"/>
      <c r="B10" s="8" t="s">
        <v>19</v>
      </c>
      <c r="C10" s="11">
        <f>'四月'!F10</f>
        <v>0</v>
      </c>
      <c r="D10" s="11">
        <v>1</v>
      </c>
      <c r="E10" s="11">
        <v>0</v>
      </c>
      <c r="F10" s="11"/>
      <c r="G10" s="14">
        <v>20278</v>
      </c>
      <c r="H10" s="12"/>
    </row>
    <row r="11" spans="1:8" ht="15.75" customHeight="1">
      <c r="A11" s="16"/>
      <c r="B11" s="8" t="s">
        <v>20</v>
      </c>
      <c r="C11" s="11">
        <f>'四月'!F11</f>
        <v>0</v>
      </c>
      <c r="D11" s="11">
        <v>5</v>
      </c>
      <c r="E11" s="11">
        <v>0</v>
      </c>
      <c r="F11" s="11"/>
      <c r="G11" s="14">
        <v>17970</v>
      </c>
      <c r="H11" s="12"/>
    </row>
    <row r="12" spans="1:8" ht="15.75" customHeight="1">
      <c r="A12" s="3" t="s">
        <v>21</v>
      </c>
      <c r="B12" s="8" t="s">
        <v>22</v>
      </c>
      <c r="C12" s="11">
        <f>'四月'!F12</f>
        <v>1295759</v>
      </c>
      <c r="D12" s="11">
        <v>751</v>
      </c>
      <c r="E12" s="11">
        <v>9</v>
      </c>
      <c r="F12" s="11">
        <f>C12+D12-E12</f>
        <v>1296501</v>
      </c>
      <c r="G12" s="14">
        <v>1173372</v>
      </c>
      <c r="H12" s="12">
        <f>F12-G12</f>
        <v>123129</v>
      </c>
    </row>
    <row r="13" spans="1:8" ht="15.75" customHeight="1">
      <c r="A13" s="9"/>
      <c r="B13" s="8" t="s">
        <v>23</v>
      </c>
      <c r="C13" s="11">
        <f>'四月'!F13</f>
        <v>0</v>
      </c>
      <c r="D13" s="11">
        <v>328</v>
      </c>
      <c r="E13" s="11">
        <v>1</v>
      </c>
      <c r="F13" s="11"/>
      <c r="G13" s="14">
        <v>166628</v>
      </c>
      <c r="H13" s="12"/>
    </row>
    <row r="14" spans="1:8" ht="15.75" customHeight="1">
      <c r="A14" s="9"/>
      <c r="B14" s="8" t="s">
        <v>24</v>
      </c>
      <c r="C14" s="11">
        <f>'四月'!F14</f>
        <v>0</v>
      </c>
      <c r="D14" s="11">
        <v>0</v>
      </c>
      <c r="E14" s="11">
        <v>0</v>
      </c>
      <c r="F14" s="11"/>
      <c r="G14" s="14">
        <v>12189</v>
      </c>
      <c r="H14" s="12"/>
    </row>
    <row r="15" spans="1:8" ht="15.75" customHeight="1">
      <c r="A15" s="9"/>
      <c r="B15" s="8" t="s">
        <v>25</v>
      </c>
      <c r="C15" s="11">
        <f>'四月'!F15</f>
        <v>0</v>
      </c>
      <c r="D15" s="11">
        <v>372</v>
      </c>
      <c r="E15" s="11">
        <v>0</v>
      </c>
      <c r="F15" s="11"/>
      <c r="G15" s="14">
        <v>136862</v>
      </c>
      <c r="H15" s="12"/>
    </row>
    <row r="16" spans="1:8" ht="15.75" customHeight="1">
      <c r="A16" s="9"/>
      <c r="B16" s="8" t="s">
        <v>26</v>
      </c>
      <c r="C16" s="11">
        <f>'四月'!F16</f>
        <v>0</v>
      </c>
      <c r="D16" s="11">
        <v>0</v>
      </c>
      <c r="E16" s="11">
        <v>2</v>
      </c>
      <c r="F16" s="11"/>
      <c r="G16" s="14">
        <v>81154</v>
      </c>
      <c r="H16" s="12"/>
    </row>
    <row r="17" spans="1:8" ht="15.75" customHeight="1">
      <c r="A17" s="9"/>
      <c r="B17" s="8" t="s">
        <v>27</v>
      </c>
      <c r="C17" s="11">
        <f>'四月'!F17</f>
        <v>0</v>
      </c>
      <c r="D17" s="11">
        <v>50</v>
      </c>
      <c r="E17" s="11">
        <v>6</v>
      </c>
      <c r="F17" s="11"/>
      <c r="G17" s="14">
        <v>99003</v>
      </c>
      <c r="H17" s="12"/>
    </row>
    <row r="18" spans="1:8" ht="15.75" customHeight="1">
      <c r="A18" s="9"/>
      <c r="B18" s="8" t="s">
        <v>28</v>
      </c>
      <c r="C18" s="11">
        <f>'四月'!F18</f>
        <v>0</v>
      </c>
      <c r="D18" s="11">
        <v>1</v>
      </c>
      <c r="E18" s="11">
        <v>0</v>
      </c>
      <c r="F18" s="11"/>
      <c r="G18" s="14">
        <v>115147</v>
      </c>
      <c r="H18" s="12"/>
    </row>
    <row r="19" spans="1:8" ht="15.75" customHeight="1">
      <c r="A19" s="7" t="s">
        <v>29</v>
      </c>
      <c r="B19" s="8" t="s">
        <v>22</v>
      </c>
      <c r="C19" s="11">
        <f>'四月'!F19</f>
        <v>584250</v>
      </c>
      <c r="D19" s="11">
        <v>1685</v>
      </c>
      <c r="E19" s="11">
        <v>0</v>
      </c>
      <c r="F19" s="11">
        <f>C19+D19-E19</f>
        <v>585935</v>
      </c>
      <c r="G19" s="14">
        <v>527553</v>
      </c>
      <c r="H19" s="12">
        <f>F19-G19</f>
        <v>58382</v>
      </c>
    </row>
    <row r="20" spans="1:8" ht="15.75" customHeight="1">
      <c r="A20" s="15"/>
      <c r="B20" s="8" t="s">
        <v>30</v>
      </c>
      <c r="C20" s="11">
        <f>'四月'!F20</f>
        <v>0</v>
      </c>
      <c r="D20" s="11"/>
      <c r="E20" s="11"/>
      <c r="F20" s="11"/>
      <c r="G20" s="14">
        <v>108348</v>
      </c>
      <c r="H20" s="12"/>
    </row>
    <row r="21" spans="1:8" ht="15.75" customHeight="1">
      <c r="A21" s="15"/>
      <c r="B21" s="8" t="s">
        <v>31</v>
      </c>
      <c r="C21" s="11">
        <f>'四月'!F21</f>
        <v>0</v>
      </c>
      <c r="D21" s="11"/>
      <c r="E21" s="11"/>
      <c r="F21" s="11"/>
      <c r="G21" s="14">
        <v>100578</v>
      </c>
      <c r="H21" s="12"/>
    </row>
    <row r="22" spans="1:8" ht="15.75" customHeight="1">
      <c r="A22" s="16"/>
      <c r="B22" s="8" t="s">
        <v>32</v>
      </c>
      <c r="C22" s="11">
        <f>'四月'!F22</f>
        <v>0</v>
      </c>
      <c r="D22" s="11"/>
      <c r="E22" s="11"/>
      <c r="F22" s="11"/>
      <c r="G22" s="14">
        <v>38150</v>
      </c>
      <c r="H22" s="12"/>
    </row>
    <row r="23" spans="1:8" ht="15.75" customHeight="1">
      <c r="A23" s="3" t="s">
        <v>33</v>
      </c>
      <c r="B23" s="8" t="s">
        <v>33</v>
      </c>
      <c r="C23" s="11">
        <f>'四月'!F23</f>
        <v>129309</v>
      </c>
      <c r="D23" s="11">
        <v>81</v>
      </c>
      <c r="E23" s="11">
        <v>12</v>
      </c>
      <c r="F23" s="11">
        <f>C23+D23-E23</f>
        <v>129378</v>
      </c>
      <c r="G23" s="14">
        <v>116420</v>
      </c>
      <c r="H23" s="12">
        <f>F23-G23</f>
        <v>12958</v>
      </c>
    </row>
    <row r="24" spans="1:8" ht="15.75" customHeight="1">
      <c r="A24" s="8" t="s">
        <v>34</v>
      </c>
      <c r="B24" s="8" t="s">
        <v>34</v>
      </c>
      <c r="C24" s="11">
        <f>'四月'!F24</f>
        <v>120261</v>
      </c>
      <c r="D24" s="11">
        <v>239</v>
      </c>
      <c r="E24" s="11">
        <v>0</v>
      </c>
      <c r="F24" s="11">
        <f>C24+D24-E24</f>
        <v>120500</v>
      </c>
      <c r="G24" s="14">
        <v>120809</v>
      </c>
      <c r="H24" s="12">
        <f>F24-G24</f>
        <v>-309</v>
      </c>
    </row>
    <row r="25" spans="1:8" ht="15.75" customHeight="1">
      <c r="A25" s="3" t="s">
        <v>35</v>
      </c>
      <c r="B25" s="8" t="s">
        <v>22</v>
      </c>
      <c r="C25" s="11">
        <f>'四月'!F25</f>
        <v>145860</v>
      </c>
      <c r="D25" s="11">
        <v>72</v>
      </c>
      <c r="E25" s="11">
        <v>13</v>
      </c>
      <c r="F25" s="11">
        <f>C25+D25-E25</f>
        <v>145919</v>
      </c>
      <c r="G25" s="14">
        <v>149540</v>
      </c>
      <c r="H25" s="12">
        <f>F25-G25</f>
        <v>-3621</v>
      </c>
    </row>
    <row r="26" spans="1:8" ht="15.75" customHeight="1">
      <c r="A26" s="9"/>
      <c r="B26" s="8" t="s">
        <v>36</v>
      </c>
      <c r="C26" s="11">
        <f>'四月'!F26</f>
        <v>0</v>
      </c>
      <c r="D26" s="11"/>
      <c r="E26" s="11"/>
      <c r="F26" s="11"/>
      <c r="G26" s="14">
        <v>25932</v>
      </c>
      <c r="H26" s="12"/>
    </row>
    <row r="27" spans="1:8" ht="15.75" customHeight="1">
      <c r="A27" s="7" t="s">
        <v>37</v>
      </c>
      <c r="B27" s="8" t="s">
        <v>17</v>
      </c>
      <c r="C27" s="11">
        <f>'四月'!F27</f>
        <v>396080</v>
      </c>
      <c r="D27" s="11">
        <v>398</v>
      </c>
      <c r="E27" s="11">
        <v>11</v>
      </c>
      <c r="F27" s="11">
        <f>C27+D27-E27</f>
        <v>396467</v>
      </c>
      <c r="G27" s="14">
        <v>320184</v>
      </c>
      <c r="H27" s="12">
        <f>F27-G27</f>
        <v>76283</v>
      </c>
    </row>
    <row r="28" spans="1:8" ht="15.75" customHeight="1">
      <c r="A28" s="15"/>
      <c r="B28" s="8" t="s">
        <v>38</v>
      </c>
      <c r="C28" s="11">
        <f>'四月'!F28</f>
        <v>0</v>
      </c>
      <c r="D28" s="11"/>
      <c r="E28" s="11"/>
      <c r="F28" s="11"/>
      <c r="G28" s="14">
        <v>69072</v>
      </c>
      <c r="H28" s="12"/>
    </row>
    <row r="29" spans="1:8" ht="15.75" customHeight="1">
      <c r="A29" s="15"/>
      <c r="B29" s="8" t="s">
        <v>39</v>
      </c>
      <c r="C29" s="11">
        <f>'四月'!F29</f>
        <v>0</v>
      </c>
      <c r="D29" s="11"/>
      <c r="E29" s="11"/>
      <c r="F29" s="11"/>
      <c r="G29" s="14">
        <v>8278</v>
      </c>
      <c r="H29" s="12"/>
    </row>
    <row r="30" spans="1:8" ht="15.75" customHeight="1">
      <c r="A30" s="16"/>
      <c r="B30" s="8" t="s">
        <v>40</v>
      </c>
      <c r="C30" s="11">
        <f>'四月'!F30</f>
        <v>0</v>
      </c>
      <c r="D30" s="11"/>
      <c r="E30" s="11"/>
      <c r="F30" s="11"/>
      <c r="G30" s="14">
        <v>41164</v>
      </c>
      <c r="H30" s="12"/>
    </row>
    <row r="31" spans="1:8" ht="15.75" customHeight="1">
      <c r="A31" s="7" t="s">
        <v>41</v>
      </c>
      <c r="B31" s="8" t="s">
        <v>22</v>
      </c>
      <c r="C31" s="11">
        <f>'四月'!F31</f>
        <v>417732</v>
      </c>
      <c r="D31" s="17">
        <v>116</v>
      </c>
      <c r="E31" s="11">
        <v>0</v>
      </c>
      <c r="F31" s="11">
        <f>C31+D31-E31</f>
        <v>417848</v>
      </c>
      <c r="G31" s="14">
        <v>405079</v>
      </c>
      <c r="H31" s="12">
        <f>F31-G31</f>
        <v>12769</v>
      </c>
    </row>
    <row r="32" spans="1:8" ht="15.75" customHeight="1">
      <c r="A32" s="16"/>
      <c r="B32" s="8" t="s">
        <v>42</v>
      </c>
      <c r="C32" s="11">
        <f>'四月'!F32</f>
        <v>0</v>
      </c>
      <c r="D32" s="11"/>
      <c r="E32" s="11"/>
      <c r="F32" s="11"/>
      <c r="G32" s="14">
        <v>43159</v>
      </c>
      <c r="H32" s="12"/>
    </row>
    <row r="33" spans="1:8" ht="15.75" customHeight="1">
      <c r="A33" s="3" t="s">
        <v>43</v>
      </c>
      <c r="B33" s="8" t="s">
        <v>22</v>
      </c>
      <c r="C33" s="11">
        <f>'四月'!F33</f>
        <v>360213</v>
      </c>
      <c r="D33" s="11">
        <v>80</v>
      </c>
      <c r="E33" s="11">
        <v>0</v>
      </c>
      <c r="F33" s="11">
        <f>C33+D33-E33</f>
        <v>360293</v>
      </c>
      <c r="G33" s="14">
        <v>325114</v>
      </c>
      <c r="H33" s="12">
        <f>F33-G33</f>
        <v>35179</v>
      </c>
    </row>
    <row r="34" spans="1:8" ht="15.75" customHeight="1">
      <c r="A34" s="9"/>
      <c r="B34" s="8" t="s">
        <v>44</v>
      </c>
      <c r="C34" s="11">
        <f>'四月'!F34</f>
        <v>0</v>
      </c>
      <c r="D34" s="11"/>
      <c r="E34" s="11"/>
      <c r="F34" s="11"/>
      <c r="G34" s="14">
        <v>62238</v>
      </c>
      <c r="H34" s="12"/>
    </row>
    <row r="35" spans="1:8" ht="15.75" customHeight="1">
      <c r="A35" s="7" t="s">
        <v>45</v>
      </c>
      <c r="B35" s="8" t="s">
        <v>22</v>
      </c>
      <c r="C35" s="11">
        <f>'四月'!F35</f>
        <v>148906</v>
      </c>
      <c r="D35" s="11">
        <v>101</v>
      </c>
      <c r="E35" s="11">
        <v>14</v>
      </c>
      <c r="F35" s="11">
        <f>C35+D35-E35</f>
        <v>148993</v>
      </c>
      <c r="G35" s="14">
        <v>153973</v>
      </c>
      <c r="H35" s="12">
        <f>F35-G35</f>
        <v>-4980</v>
      </c>
    </row>
    <row r="36" spans="1:8" ht="15.75" customHeight="1">
      <c r="A36" s="16"/>
      <c r="B36" s="8" t="s">
        <v>46</v>
      </c>
      <c r="C36" s="11">
        <f>'四月'!F36</f>
        <v>0</v>
      </c>
      <c r="D36" s="11"/>
      <c r="E36" s="11"/>
      <c r="F36" s="11"/>
      <c r="G36" s="14">
        <v>30015</v>
      </c>
      <c r="H36" s="12"/>
    </row>
    <row r="37" spans="1:8" ht="15.75" customHeight="1">
      <c r="A37" s="7" t="s">
        <v>47</v>
      </c>
      <c r="B37" s="8" t="s">
        <v>22</v>
      </c>
      <c r="C37" s="11">
        <f>'四月'!F37</f>
        <v>187290</v>
      </c>
      <c r="D37" s="11">
        <v>16</v>
      </c>
      <c r="E37" s="11">
        <v>0</v>
      </c>
      <c r="F37" s="11">
        <f>C37+D37-E37</f>
        <v>187306</v>
      </c>
      <c r="G37" s="14">
        <v>204517</v>
      </c>
      <c r="H37" s="12">
        <f>F37-G37</f>
        <v>-17211</v>
      </c>
    </row>
    <row r="38" spans="1:8" ht="15.75" customHeight="1">
      <c r="A38" s="16"/>
      <c r="B38" s="8" t="s">
        <v>48</v>
      </c>
      <c r="C38" s="11">
        <f>'四月'!F38</f>
        <v>0</v>
      </c>
      <c r="D38" s="11"/>
      <c r="E38" s="11"/>
      <c r="F38" s="11"/>
      <c r="G38" s="14">
        <v>29006</v>
      </c>
      <c r="H38" s="12"/>
    </row>
    <row r="39" spans="1:8" ht="15.75" customHeight="1">
      <c r="A39" s="8" t="s">
        <v>49</v>
      </c>
      <c r="B39" s="8" t="s">
        <v>49</v>
      </c>
      <c r="C39" s="11">
        <f>'四月'!F39</f>
        <v>90598</v>
      </c>
      <c r="D39" s="11">
        <v>33</v>
      </c>
      <c r="E39" s="11">
        <v>4</v>
      </c>
      <c r="F39" s="11">
        <f>C39+D39-E39</f>
        <v>90627</v>
      </c>
      <c r="G39" s="14">
        <v>81529</v>
      </c>
      <c r="H39" s="12">
        <f>F39-G39</f>
        <v>9098</v>
      </c>
    </row>
    <row r="40" spans="1:8" ht="15.75" customHeight="1">
      <c r="A40" s="8" t="s">
        <v>50</v>
      </c>
      <c r="B40" s="8" t="s">
        <v>22</v>
      </c>
      <c r="C40" s="11">
        <f>'四月'!F40</f>
        <v>152951</v>
      </c>
      <c r="D40" s="11">
        <v>30</v>
      </c>
      <c r="E40" s="11">
        <v>4</v>
      </c>
      <c r="F40" s="11">
        <f>C40+D40-E40</f>
        <v>152977</v>
      </c>
      <c r="G40" s="14">
        <v>157871</v>
      </c>
      <c r="H40" s="12">
        <f>F40-G40</f>
        <v>-4894</v>
      </c>
    </row>
    <row r="41" spans="1:8" ht="15.75" customHeight="1">
      <c r="A41" s="7" t="s">
        <v>51</v>
      </c>
      <c r="B41" s="8" t="s">
        <v>17</v>
      </c>
      <c r="C41" s="11">
        <f>'四月'!F41</f>
        <v>248988</v>
      </c>
      <c r="D41" s="11">
        <v>104</v>
      </c>
      <c r="E41" s="11">
        <v>5</v>
      </c>
      <c r="F41" s="11">
        <f>C41+D41-E41</f>
        <v>249087</v>
      </c>
      <c r="G41" s="14">
        <v>234868</v>
      </c>
      <c r="H41" s="12">
        <f>F41-G41</f>
        <v>14219</v>
      </c>
    </row>
    <row r="42" spans="1:8" ht="15.75" customHeight="1">
      <c r="A42" s="15"/>
      <c r="B42" s="8" t="s">
        <v>52</v>
      </c>
      <c r="C42" s="11">
        <f>'四月'!F42</f>
        <v>0</v>
      </c>
      <c r="D42" s="11"/>
      <c r="E42" s="11"/>
      <c r="F42" s="11"/>
      <c r="G42" s="14">
        <v>39526</v>
      </c>
      <c r="H42" s="12"/>
    </row>
    <row r="43" spans="1:8" ht="15.75" customHeight="1">
      <c r="A43" s="15"/>
      <c r="B43" s="8" t="s">
        <v>39</v>
      </c>
      <c r="C43" s="11">
        <f>'四月'!F43</f>
        <v>0</v>
      </c>
      <c r="D43" s="11"/>
      <c r="E43" s="11"/>
      <c r="F43" s="11"/>
      <c r="G43" s="14">
        <v>14936</v>
      </c>
      <c r="H43" s="12"/>
    </row>
    <row r="44" spans="1:8" ht="15.75" customHeight="1">
      <c r="A44" s="15"/>
      <c r="B44" s="8" t="s">
        <v>53</v>
      </c>
      <c r="C44" s="11">
        <f>'四月'!F44</f>
        <v>0</v>
      </c>
      <c r="D44" s="11"/>
      <c r="E44" s="11"/>
      <c r="F44" s="11"/>
      <c r="G44" s="14">
        <v>41044</v>
      </c>
      <c r="H44" s="12"/>
    </row>
    <row r="45" spans="1:8" ht="15.75" customHeight="1">
      <c r="A45" s="15"/>
      <c r="B45" s="8" t="s">
        <v>54</v>
      </c>
      <c r="C45" s="11">
        <f>'四月'!F45</f>
        <v>0</v>
      </c>
      <c r="D45" s="11"/>
      <c r="E45" s="11"/>
      <c r="F45" s="11"/>
      <c r="G45" s="14">
        <v>62170</v>
      </c>
      <c r="H45" s="12"/>
    </row>
    <row r="46" spans="1:8" ht="15.75" customHeight="1">
      <c r="A46" s="15"/>
      <c r="B46" s="8" t="s">
        <v>55</v>
      </c>
      <c r="C46" s="11">
        <f>'四月'!F46</f>
        <v>0</v>
      </c>
      <c r="D46" s="11"/>
      <c r="E46" s="11"/>
      <c r="F46" s="11"/>
      <c r="G46" s="14">
        <v>17385</v>
      </c>
      <c r="H46" s="12"/>
    </row>
    <row r="47" spans="1:8" ht="15.75" customHeight="1">
      <c r="A47" s="16"/>
      <c r="B47" s="8" t="s">
        <v>56</v>
      </c>
      <c r="C47" s="11">
        <f>'四月'!F47</f>
        <v>0</v>
      </c>
      <c r="D47" s="11"/>
      <c r="E47" s="11"/>
      <c r="F47" s="11"/>
      <c r="G47" s="14">
        <v>45252</v>
      </c>
      <c r="H47" s="12"/>
    </row>
    <row r="48" spans="1:8" ht="15.75" customHeight="1">
      <c r="A48" s="7" t="s">
        <v>57</v>
      </c>
      <c r="B48" s="8" t="s">
        <v>22</v>
      </c>
      <c r="C48" s="11">
        <f>'四月'!F48</f>
        <v>322260</v>
      </c>
      <c r="D48" s="17">
        <v>72</v>
      </c>
      <c r="E48" s="11">
        <v>0</v>
      </c>
      <c r="F48" s="11">
        <f>C48+D48-E48</f>
        <v>322332</v>
      </c>
      <c r="G48" s="14">
        <v>330081</v>
      </c>
      <c r="H48" s="12">
        <f>F48-G48</f>
        <v>-7749</v>
      </c>
    </row>
    <row r="49" spans="1:8" ht="15.75" customHeight="1">
      <c r="A49" s="15"/>
      <c r="B49" s="8" t="s">
        <v>58</v>
      </c>
      <c r="C49" s="11">
        <f>'四月'!F49</f>
        <v>0</v>
      </c>
      <c r="D49" s="11"/>
      <c r="E49" s="11"/>
      <c r="F49" s="11"/>
      <c r="G49" s="14">
        <v>23898</v>
      </c>
      <c r="H49" s="12"/>
    </row>
    <row r="50" spans="1:8" ht="15.75" customHeight="1">
      <c r="A50" s="16"/>
      <c r="B50" s="8" t="s">
        <v>97</v>
      </c>
      <c r="C50" s="11">
        <f>'四月'!F50</f>
        <v>0</v>
      </c>
      <c r="D50" s="11"/>
      <c r="E50" s="11"/>
      <c r="F50" s="11"/>
      <c r="G50" s="14">
        <v>63110</v>
      </c>
      <c r="H50" s="12"/>
    </row>
    <row r="51" spans="1:8" ht="15.75" customHeight="1">
      <c r="A51" s="3" t="s">
        <v>59</v>
      </c>
      <c r="B51" s="8" t="s">
        <v>17</v>
      </c>
      <c r="C51" s="11">
        <f>'四月'!F51</f>
        <v>367333</v>
      </c>
      <c r="D51" s="11">
        <v>49</v>
      </c>
      <c r="E51" s="11">
        <v>4</v>
      </c>
      <c r="F51" s="11">
        <f>C51+D51-E51</f>
        <v>367378</v>
      </c>
      <c r="G51" s="14">
        <v>383163</v>
      </c>
      <c r="H51" s="12">
        <f>F51-G51</f>
        <v>-15785</v>
      </c>
    </row>
    <row r="52" spans="1:8" ht="15.75" customHeight="1">
      <c r="A52" s="9"/>
      <c r="B52" s="8" t="s">
        <v>60</v>
      </c>
      <c r="C52" s="11">
        <f>'四月'!F52</f>
        <v>0</v>
      </c>
      <c r="D52" s="11"/>
      <c r="E52" s="11"/>
      <c r="F52" s="11"/>
      <c r="G52" s="14">
        <v>108744</v>
      </c>
      <c r="H52" s="12"/>
    </row>
    <row r="53" spans="1:8" ht="15.75" customHeight="1">
      <c r="A53" s="18"/>
      <c r="B53" s="8" t="s">
        <v>61</v>
      </c>
      <c r="C53" s="11">
        <f>'四月'!F53</f>
        <v>0</v>
      </c>
      <c r="D53" s="11"/>
      <c r="E53" s="11"/>
      <c r="F53" s="11"/>
      <c r="G53" s="14">
        <v>29602</v>
      </c>
      <c r="H53" s="12"/>
    </row>
    <row r="54" spans="1:8" ht="15.75" customHeight="1">
      <c r="A54" s="7" t="s">
        <v>62</v>
      </c>
      <c r="B54" s="8" t="s">
        <v>22</v>
      </c>
      <c r="C54" s="11">
        <f>'四月'!F54</f>
        <v>251419</v>
      </c>
      <c r="D54" s="17">
        <v>39</v>
      </c>
      <c r="E54" s="11">
        <v>16</v>
      </c>
      <c r="F54" s="11">
        <f>C54+D54-E54</f>
        <v>251442</v>
      </c>
      <c r="G54" s="14">
        <v>252248</v>
      </c>
      <c r="H54" s="12">
        <f>F54-G54</f>
        <v>-806</v>
      </c>
    </row>
    <row r="55" spans="1:8" ht="15.75" customHeight="1">
      <c r="A55" s="16"/>
      <c r="B55" s="8" t="s">
        <v>63</v>
      </c>
      <c r="C55" s="11">
        <f>'四月'!F55</f>
        <v>0</v>
      </c>
      <c r="D55" s="11"/>
      <c r="E55" s="11"/>
      <c r="F55" s="11"/>
      <c r="G55" s="14">
        <v>65228</v>
      </c>
      <c r="H55" s="12"/>
    </row>
    <row r="56" spans="1:8" ht="15.75" customHeight="1">
      <c r="A56" s="3" t="s">
        <v>64</v>
      </c>
      <c r="B56" s="8" t="s">
        <v>22</v>
      </c>
      <c r="C56" s="11">
        <f>'四月'!F56</f>
        <v>140952</v>
      </c>
      <c r="D56" s="11">
        <v>25</v>
      </c>
      <c r="E56" s="11">
        <v>0</v>
      </c>
      <c r="F56" s="11">
        <f>C56+D56-E56</f>
        <v>140977</v>
      </c>
      <c r="G56" s="14">
        <v>134869</v>
      </c>
      <c r="H56" s="12">
        <f>F56-G56</f>
        <v>6108</v>
      </c>
    </row>
    <row r="57" spans="1:8" ht="15.75" customHeight="1">
      <c r="A57" s="9"/>
      <c r="B57" s="8" t="s">
        <v>65</v>
      </c>
      <c r="C57" s="11">
        <f>'四月'!F57</f>
        <v>0</v>
      </c>
      <c r="D57" s="11">
        <v>9</v>
      </c>
      <c r="E57" s="11">
        <v>0</v>
      </c>
      <c r="F57" s="11"/>
      <c r="G57" s="14">
        <v>28648</v>
      </c>
      <c r="H57" s="12"/>
    </row>
    <row r="58" spans="1:8" ht="15.75" customHeight="1">
      <c r="A58" s="7" t="s">
        <v>66</v>
      </c>
      <c r="B58" s="8" t="s">
        <v>22</v>
      </c>
      <c r="C58" s="11">
        <f>'四月'!F58</f>
        <v>111942</v>
      </c>
      <c r="D58" s="11">
        <v>94</v>
      </c>
      <c r="E58" s="11">
        <v>1</v>
      </c>
      <c r="F58" s="11">
        <f>C58+D58-E58</f>
        <v>112035</v>
      </c>
      <c r="G58" s="14">
        <v>108174</v>
      </c>
      <c r="H58" s="12">
        <f>F58-G58</f>
        <v>3861</v>
      </c>
    </row>
    <row r="59" spans="1:8" ht="15.75" customHeight="1">
      <c r="A59" s="16"/>
      <c r="B59" s="8" t="s">
        <v>67</v>
      </c>
      <c r="C59" s="11">
        <f>'四月'!F59</f>
        <v>0</v>
      </c>
      <c r="D59" s="11"/>
      <c r="E59" s="11"/>
      <c r="F59" s="11"/>
      <c r="G59" s="14">
        <v>35529</v>
      </c>
      <c r="H59" s="12"/>
    </row>
    <row r="60" spans="1:8" ht="15.75" customHeight="1">
      <c r="A60" s="7" t="s">
        <v>68</v>
      </c>
      <c r="B60" s="8" t="s">
        <v>22</v>
      </c>
      <c r="C60" s="11">
        <f>'四月'!F60</f>
        <v>68735</v>
      </c>
      <c r="D60" s="11">
        <v>21</v>
      </c>
      <c r="E60" s="11">
        <v>2</v>
      </c>
      <c r="F60" s="11">
        <f>C60+D60-E60</f>
        <v>68754</v>
      </c>
      <c r="G60" s="14">
        <v>73719</v>
      </c>
      <c r="H60" s="12">
        <f>F60-G60</f>
        <v>-4965</v>
      </c>
    </row>
    <row r="61" spans="1:8" ht="15.75" customHeight="1">
      <c r="A61" s="16"/>
      <c r="B61" s="8" t="s">
        <v>69</v>
      </c>
      <c r="C61" s="11">
        <f>'四月'!F61</f>
        <v>0</v>
      </c>
      <c r="D61" s="11"/>
      <c r="E61" s="11"/>
      <c r="F61" s="11"/>
      <c r="G61" s="14">
        <v>34467</v>
      </c>
      <c r="H61" s="12"/>
    </row>
    <row r="62" spans="1:8" ht="15.75" customHeight="1">
      <c r="A62" s="3" t="s">
        <v>70</v>
      </c>
      <c r="B62" s="8" t="s">
        <v>22</v>
      </c>
      <c r="C62" s="11">
        <f>'四月'!F62</f>
        <v>25969</v>
      </c>
      <c r="D62" s="11">
        <v>1</v>
      </c>
      <c r="E62" s="11">
        <v>2</v>
      </c>
      <c r="F62" s="11">
        <f>C62+D62-E62</f>
        <v>25968</v>
      </c>
      <c r="G62" s="14">
        <v>28401</v>
      </c>
      <c r="H62" s="12">
        <f>F62-G62</f>
        <v>-2433</v>
      </c>
    </row>
    <row r="63" spans="1:8" ht="15.75" customHeight="1">
      <c r="A63" s="9"/>
      <c r="B63" s="8" t="s">
        <v>71</v>
      </c>
      <c r="C63" s="11">
        <f>'四月'!F63</f>
        <v>0</v>
      </c>
      <c r="D63" s="11"/>
      <c r="E63" s="11"/>
      <c r="F63" s="11"/>
      <c r="G63" s="14">
        <v>16417</v>
      </c>
      <c r="H63" s="12"/>
    </row>
    <row r="64" spans="1:8" ht="15.75" customHeight="1">
      <c r="A64" s="7" t="s">
        <v>72</v>
      </c>
      <c r="B64" s="8" t="s">
        <v>17</v>
      </c>
      <c r="C64" s="11">
        <f>'四月'!F64</f>
        <v>832487</v>
      </c>
      <c r="D64" s="11">
        <v>570</v>
      </c>
      <c r="E64" s="11">
        <v>10</v>
      </c>
      <c r="F64" s="11">
        <f>C64+D64-E64</f>
        <v>833047</v>
      </c>
      <c r="G64" s="14">
        <v>898800</v>
      </c>
      <c r="H64" s="12">
        <f>F64-G64</f>
        <v>-65753</v>
      </c>
    </row>
    <row r="65" spans="1:8" ht="15.75" customHeight="1">
      <c r="A65" s="15"/>
      <c r="B65" s="8" t="s">
        <v>98</v>
      </c>
      <c r="C65" s="11">
        <f>'四月'!F65</f>
        <v>0</v>
      </c>
      <c r="D65" s="11">
        <v>337</v>
      </c>
      <c r="E65" s="11">
        <v>1</v>
      </c>
      <c r="F65" s="11"/>
      <c r="G65" s="14">
        <v>71131</v>
      </c>
      <c r="H65" s="12"/>
    </row>
    <row r="66" spans="1:8" ht="15.75" customHeight="1">
      <c r="A66" s="15"/>
      <c r="B66" s="8" t="s">
        <v>20</v>
      </c>
      <c r="C66" s="11">
        <f>'四月'!F66</f>
        <v>0</v>
      </c>
      <c r="D66" s="11">
        <v>4</v>
      </c>
      <c r="E66" s="11">
        <v>1</v>
      </c>
      <c r="F66" s="11"/>
      <c r="G66" s="14">
        <v>83000</v>
      </c>
      <c r="H66" s="12"/>
    </row>
    <row r="67" spans="1:8" ht="15.75" customHeight="1">
      <c r="A67" s="15"/>
      <c r="B67" s="8" t="s">
        <v>99</v>
      </c>
      <c r="C67" s="11">
        <f>'四月'!F67</f>
        <v>0</v>
      </c>
      <c r="D67" s="11">
        <v>0</v>
      </c>
      <c r="E67" s="11">
        <v>2</v>
      </c>
      <c r="F67" s="11"/>
      <c r="G67" s="14">
        <v>110659</v>
      </c>
      <c r="H67" s="12"/>
    </row>
    <row r="68" spans="1:8" ht="15.75" customHeight="1">
      <c r="A68" s="15"/>
      <c r="B68" s="8" t="s">
        <v>18</v>
      </c>
      <c r="C68" s="11">
        <f>'四月'!F68</f>
        <v>0</v>
      </c>
      <c r="D68" s="11">
        <v>24</v>
      </c>
      <c r="E68" s="11">
        <v>4</v>
      </c>
      <c r="F68" s="11"/>
      <c r="G68" s="14">
        <v>81216</v>
      </c>
      <c r="H68" s="12"/>
    </row>
    <row r="69" spans="1:8" ht="15.75" customHeight="1">
      <c r="A69" s="15"/>
      <c r="B69" s="8" t="s">
        <v>100</v>
      </c>
      <c r="C69" s="11">
        <f>'四月'!F69</f>
        <v>0</v>
      </c>
      <c r="D69" s="11">
        <v>0</v>
      </c>
      <c r="E69" s="11">
        <v>1</v>
      </c>
      <c r="F69" s="11"/>
      <c r="G69" s="14">
        <v>58222</v>
      </c>
      <c r="H69" s="12"/>
    </row>
    <row r="70" spans="1:8" ht="15.75" customHeight="1">
      <c r="A70" s="15"/>
      <c r="B70" s="8" t="s">
        <v>101</v>
      </c>
      <c r="C70" s="11">
        <f>'四月'!F70</f>
        <v>0</v>
      </c>
      <c r="D70" s="11">
        <v>0</v>
      </c>
      <c r="E70" s="11">
        <v>0</v>
      </c>
      <c r="F70" s="11"/>
      <c r="G70" s="14">
        <v>43540</v>
      </c>
      <c r="H70" s="12"/>
    </row>
    <row r="71" spans="1:8" ht="15.75" customHeight="1">
      <c r="A71" s="15"/>
      <c r="B71" s="8" t="s">
        <v>102</v>
      </c>
      <c r="C71" s="11">
        <f>'四月'!F71</f>
        <v>0</v>
      </c>
      <c r="D71" s="11">
        <v>0</v>
      </c>
      <c r="E71" s="11">
        <v>0</v>
      </c>
      <c r="F71" s="11"/>
      <c r="G71" s="14">
        <v>70450</v>
      </c>
      <c r="H71" s="12"/>
    </row>
    <row r="72" spans="1:8" ht="15.75" customHeight="1">
      <c r="A72" s="15"/>
      <c r="B72" s="8" t="s">
        <v>73</v>
      </c>
      <c r="C72" s="11">
        <f>'四月'!F72</f>
        <v>0</v>
      </c>
      <c r="D72" s="11">
        <v>143</v>
      </c>
      <c r="E72" s="11">
        <v>0</v>
      </c>
      <c r="F72" s="11"/>
      <c r="G72" s="14">
        <v>87513</v>
      </c>
      <c r="H72" s="12"/>
    </row>
    <row r="73" spans="1:8" ht="15.75" customHeight="1">
      <c r="A73" s="15"/>
      <c r="B73" s="8" t="s">
        <v>74</v>
      </c>
      <c r="C73" s="11">
        <f>'四月'!F73</f>
        <v>0</v>
      </c>
      <c r="D73" s="11">
        <v>0</v>
      </c>
      <c r="E73" s="11">
        <v>0</v>
      </c>
      <c r="F73" s="11"/>
      <c r="G73" s="14">
        <v>36919</v>
      </c>
      <c r="H73" s="12"/>
    </row>
    <row r="74" spans="1:8" ht="15.75" customHeight="1">
      <c r="A74" s="15"/>
      <c r="B74" s="8" t="s">
        <v>75</v>
      </c>
      <c r="C74" s="11">
        <f>'四月'!F74</f>
        <v>0</v>
      </c>
      <c r="D74" s="11">
        <v>10</v>
      </c>
      <c r="E74" s="11">
        <v>0</v>
      </c>
      <c r="F74" s="11"/>
      <c r="G74" s="14">
        <v>83763</v>
      </c>
      <c r="H74" s="12"/>
    </row>
    <row r="75" spans="1:8" ht="15.75" customHeight="1">
      <c r="A75" s="15"/>
      <c r="B75" s="8" t="s">
        <v>103</v>
      </c>
      <c r="C75" s="11">
        <f>'四月'!F75</f>
        <v>0</v>
      </c>
      <c r="D75" s="11">
        <v>31</v>
      </c>
      <c r="E75" s="11">
        <v>0</v>
      </c>
      <c r="F75" s="11"/>
      <c r="G75" s="14">
        <v>92272</v>
      </c>
      <c r="H75" s="12"/>
    </row>
    <row r="76" spans="1:8" ht="15.75" customHeight="1">
      <c r="A76" s="15"/>
      <c r="B76" s="8" t="s">
        <v>104</v>
      </c>
      <c r="C76" s="11">
        <f>'四月'!F76</f>
        <v>0</v>
      </c>
      <c r="D76" s="11">
        <v>21</v>
      </c>
      <c r="E76" s="11">
        <v>1</v>
      </c>
      <c r="F76" s="11"/>
      <c r="G76" s="14">
        <v>80115</v>
      </c>
      <c r="H76" s="12"/>
    </row>
    <row r="77" spans="1:8" ht="15.75" customHeight="1">
      <c r="A77" s="7" t="s">
        <v>76</v>
      </c>
      <c r="B77" s="5" t="s">
        <v>17</v>
      </c>
      <c r="C77" s="11">
        <f>'四月'!F77</f>
        <v>505320</v>
      </c>
      <c r="D77" s="11">
        <v>161</v>
      </c>
      <c r="E77" s="11">
        <v>4</v>
      </c>
      <c r="F77" s="11">
        <f>C77+D77-E77</f>
        <v>505477</v>
      </c>
      <c r="G77" s="14">
        <v>511423</v>
      </c>
      <c r="H77" s="12">
        <f>F77-G77</f>
        <v>-5946</v>
      </c>
    </row>
    <row r="78" spans="1:8" ht="15.75" customHeight="1">
      <c r="A78" s="15"/>
      <c r="B78" s="5" t="s">
        <v>77</v>
      </c>
      <c r="C78" s="11">
        <f>'四月'!F78</f>
        <v>0</v>
      </c>
      <c r="D78" s="11">
        <v>0</v>
      </c>
      <c r="E78" s="11">
        <v>0</v>
      </c>
      <c r="F78" s="11"/>
      <c r="G78" s="14">
        <v>11216</v>
      </c>
      <c r="H78" s="12"/>
    </row>
    <row r="79" spans="1:8" ht="15.75" customHeight="1">
      <c r="A79" s="15"/>
      <c r="B79" s="5" t="s">
        <v>78</v>
      </c>
      <c r="C79" s="11">
        <f>'四月'!F79</f>
        <v>0</v>
      </c>
      <c r="D79" s="11">
        <v>78</v>
      </c>
      <c r="E79" s="11">
        <v>0</v>
      </c>
      <c r="F79" s="11"/>
      <c r="G79" s="14">
        <v>35952</v>
      </c>
      <c r="H79" s="12"/>
    </row>
    <row r="80" spans="1:8" ht="15.75" customHeight="1">
      <c r="A80" s="15"/>
      <c r="B80" s="5" t="s">
        <v>79</v>
      </c>
      <c r="C80" s="11">
        <f>'四月'!F80</f>
        <v>0</v>
      </c>
      <c r="D80" s="11">
        <v>19</v>
      </c>
      <c r="E80" s="11">
        <v>0</v>
      </c>
      <c r="F80" s="11"/>
      <c r="G80" s="14">
        <v>61033</v>
      </c>
      <c r="H80" s="12"/>
    </row>
    <row r="81" spans="1:8" ht="15.75" customHeight="1">
      <c r="A81" s="15"/>
      <c r="B81" s="5" t="s">
        <v>80</v>
      </c>
      <c r="C81" s="11">
        <f>'四月'!F81</f>
        <v>0</v>
      </c>
      <c r="D81" s="11">
        <v>5</v>
      </c>
      <c r="E81" s="11">
        <v>1</v>
      </c>
      <c r="F81" s="11"/>
      <c r="G81" s="14">
        <v>49992</v>
      </c>
      <c r="H81" s="12"/>
    </row>
    <row r="82" spans="1:8" ht="15.75" customHeight="1">
      <c r="A82" s="15"/>
      <c r="B82" s="5" t="s">
        <v>81</v>
      </c>
      <c r="C82" s="11">
        <f>'四月'!F82</f>
        <v>0</v>
      </c>
      <c r="D82" s="11">
        <v>0</v>
      </c>
      <c r="E82" s="11">
        <v>1</v>
      </c>
      <c r="F82" s="11"/>
      <c r="G82" s="14">
        <v>117736</v>
      </c>
      <c r="H82" s="12"/>
    </row>
    <row r="83" spans="1:8" ht="15.75" customHeight="1">
      <c r="A83" s="15"/>
      <c r="B83" s="5" t="s">
        <v>82</v>
      </c>
      <c r="C83" s="11">
        <f>'四月'!F83</f>
        <v>0</v>
      </c>
      <c r="D83" s="11">
        <v>1</v>
      </c>
      <c r="E83" s="11">
        <v>1</v>
      </c>
      <c r="F83" s="11"/>
      <c r="G83" s="14">
        <v>22240</v>
      </c>
      <c r="H83" s="12"/>
    </row>
    <row r="84" spans="1:8" ht="15.75" customHeight="1">
      <c r="A84" s="15"/>
      <c r="B84" s="5" t="s">
        <v>83</v>
      </c>
      <c r="C84" s="11">
        <f>'四月'!F84</f>
        <v>0</v>
      </c>
      <c r="D84" s="11">
        <v>4</v>
      </c>
      <c r="E84" s="11">
        <v>0</v>
      </c>
      <c r="F84" s="11"/>
      <c r="G84" s="14">
        <v>11983</v>
      </c>
      <c r="H84" s="12"/>
    </row>
    <row r="85" spans="1:8" ht="15.75" customHeight="1">
      <c r="A85" s="15"/>
      <c r="B85" s="5" t="s">
        <v>84</v>
      </c>
      <c r="C85" s="11">
        <f>'四月'!F85</f>
        <v>0</v>
      </c>
      <c r="D85" s="11">
        <v>44</v>
      </c>
      <c r="E85" s="11">
        <v>0</v>
      </c>
      <c r="F85" s="11"/>
      <c r="G85" s="14">
        <v>67782</v>
      </c>
      <c r="H85" s="12"/>
    </row>
    <row r="86" spans="1:8" ht="15.75" customHeight="1">
      <c r="A86" s="15"/>
      <c r="B86" s="5" t="s">
        <v>85</v>
      </c>
      <c r="C86" s="11">
        <f>'四月'!F86</f>
        <v>0</v>
      </c>
      <c r="D86" s="11">
        <v>4</v>
      </c>
      <c r="E86" s="11">
        <v>0</v>
      </c>
      <c r="F86" s="11"/>
      <c r="G86" s="14">
        <v>68191</v>
      </c>
      <c r="H86" s="12"/>
    </row>
    <row r="87" spans="1:8" ht="15.75" customHeight="1">
      <c r="A87" s="15"/>
      <c r="B87" s="5" t="s">
        <v>86</v>
      </c>
      <c r="C87" s="11">
        <f>'四月'!F87</f>
        <v>0</v>
      </c>
      <c r="D87" s="11">
        <v>4</v>
      </c>
      <c r="E87" s="11">
        <v>0</v>
      </c>
      <c r="F87" s="11"/>
      <c r="G87" s="14">
        <v>10828</v>
      </c>
      <c r="H87" s="12"/>
    </row>
    <row r="88" spans="1:8" ht="15.75" customHeight="1">
      <c r="A88" s="16"/>
      <c r="B88" s="5" t="s">
        <v>87</v>
      </c>
      <c r="C88" s="11">
        <f>'四月'!F88</f>
        <v>0</v>
      </c>
      <c r="D88" s="11">
        <v>2</v>
      </c>
      <c r="E88" s="11">
        <v>1</v>
      </c>
      <c r="F88" s="11"/>
      <c r="G88" s="14">
        <v>54470</v>
      </c>
      <c r="H88" s="12"/>
    </row>
    <row r="89" spans="1:8" ht="15.75" customHeight="1">
      <c r="A89" s="102" t="s">
        <v>88</v>
      </c>
      <c r="B89" s="103"/>
      <c r="C89" s="11"/>
      <c r="D89" s="6" t="s">
        <v>89</v>
      </c>
      <c r="E89" s="6" t="s">
        <v>89</v>
      </c>
      <c r="F89" s="11"/>
      <c r="G89" s="6" t="s">
        <v>90</v>
      </c>
      <c r="H89" s="12"/>
    </row>
    <row r="90" spans="1:8" ht="15.75" customHeight="1">
      <c r="A90" s="104" t="s">
        <v>94</v>
      </c>
      <c r="B90" s="103"/>
      <c r="C90" s="11"/>
      <c r="D90" s="6" t="s">
        <v>92</v>
      </c>
      <c r="E90" s="6" t="s">
        <v>92</v>
      </c>
      <c r="F90" s="11"/>
      <c r="G90" s="6" t="s">
        <v>90</v>
      </c>
      <c r="H90" s="12"/>
    </row>
    <row r="91" spans="1:8" ht="15.75" customHeight="1">
      <c r="A91" s="104" t="s">
        <v>93</v>
      </c>
      <c r="B91" s="103"/>
      <c r="C91" s="11"/>
      <c r="D91" s="6" t="s">
        <v>92</v>
      </c>
      <c r="E91" s="6" t="s">
        <v>92</v>
      </c>
      <c r="F91" s="11"/>
      <c r="G91" s="6" t="s">
        <v>90</v>
      </c>
      <c r="H91" s="12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8" sqref="H8"/>
    </sheetView>
  </sheetViews>
  <sheetFormatPr defaultColWidth="9.00390625" defaultRowHeight="16.5"/>
  <cols>
    <col min="1" max="1" width="7.25390625" style="21" customWidth="1"/>
    <col min="2" max="2" width="9.625" style="21" customWidth="1"/>
    <col min="3" max="3" width="11.125" style="21" customWidth="1"/>
    <col min="4" max="4" width="13.50390625" style="21" customWidth="1"/>
    <col min="5" max="5" width="9.25390625" style="21" customWidth="1"/>
    <col min="6" max="6" width="11.75390625" style="21" customWidth="1"/>
    <col min="7" max="7" width="11.00390625" style="21" customWidth="1"/>
    <col min="8" max="8" width="10.00390625" style="21" customWidth="1"/>
    <col min="9" max="16384" width="9.00390625" style="21" customWidth="1"/>
  </cols>
  <sheetData>
    <row r="1" spans="1:5" ht="21" customHeight="1">
      <c r="A1" s="92" t="s">
        <v>118</v>
      </c>
      <c r="B1" s="93"/>
      <c r="C1" s="93"/>
      <c r="D1" s="93"/>
      <c r="E1" s="93"/>
    </row>
    <row r="2" spans="1:8" ht="16.5">
      <c r="A2" s="94" t="s">
        <v>119</v>
      </c>
      <c r="B2" s="95"/>
      <c r="C2" s="95"/>
      <c r="D2" s="95"/>
      <c r="E2" s="95"/>
      <c r="H2" s="23" t="s">
        <v>106</v>
      </c>
    </row>
    <row r="3" spans="1:8" ht="15.75" customHeight="1">
      <c r="A3" s="96" t="s">
        <v>113</v>
      </c>
      <c r="B3" s="97"/>
      <c r="C3" s="56" t="s">
        <v>95</v>
      </c>
      <c r="D3" s="27" t="s">
        <v>0</v>
      </c>
      <c r="E3" s="57" t="s">
        <v>1</v>
      </c>
      <c r="F3" s="27" t="s">
        <v>1</v>
      </c>
      <c r="G3" s="57" t="s">
        <v>2</v>
      </c>
      <c r="H3" s="27" t="s">
        <v>3</v>
      </c>
    </row>
    <row r="4" spans="1:8" ht="15.75" customHeight="1">
      <c r="A4" s="98"/>
      <c r="B4" s="99"/>
      <c r="C4" s="58" t="s">
        <v>4</v>
      </c>
      <c r="D4" s="31" t="s">
        <v>5</v>
      </c>
      <c r="E4" s="59" t="s">
        <v>6</v>
      </c>
      <c r="F4" s="31" t="s">
        <v>4</v>
      </c>
      <c r="G4" s="59" t="s">
        <v>7</v>
      </c>
      <c r="H4" s="31" t="s">
        <v>8</v>
      </c>
    </row>
    <row r="5" spans="1:8" ht="15.75" customHeight="1">
      <c r="A5" s="100"/>
      <c r="B5" s="101"/>
      <c r="C5" s="60" t="s">
        <v>96</v>
      </c>
      <c r="D5" s="35" t="s">
        <v>9</v>
      </c>
      <c r="E5" s="61" t="s">
        <v>10</v>
      </c>
      <c r="F5" s="35" t="s">
        <v>11</v>
      </c>
      <c r="G5" s="61" t="s">
        <v>12</v>
      </c>
      <c r="H5" s="35" t="s">
        <v>13</v>
      </c>
    </row>
    <row r="6" spans="1:8" ht="15.75" customHeight="1">
      <c r="A6" s="62" t="s">
        <v>14</v>
      </c>
      <c r="B6" s="51"/>
      <c r="C6" s="39">
        <f>'五月'!F6</f>
        <v>7058430</v>
      </c>
      <c r="D6" s="39">
        <f>D7+D64+D77</f>
        <v>3953</v>
      </c>
      <c r="E6" s="39">
        <f>E7+E64+E77</f>
        <v>88</v>
      </c>
      <c r="F6" s="39">
        <f>C6+D6-E6</f>
        <v>7062295</v>
      </c>
      <c r="G6" s="39">
        <f>G7+G64+G77</f>
        <v>6839432</v>
      </c>
      <c r="H6" s="39">
        <f>F6-G6</f>
        <v>222863</v>
      </c>
    </row>
    <row r="7" spans="1:8" ht="15.75" customHeight="1">
      <c r="A7" s="63"/>
      <c r="B7" s="64" t="s">
        <v>15</v>
      </c>
      <c r="C7" s="39">
        <f>'五月'!F7</f>
        <v>5719906</v>
      </c>
      <c r="D7" s="39">
        <f>D8+D12+D19+D23+D24+D25+D27+D31+D33+D35+D37+D39+D40+D41+D48+D51+D54+D56+D58+D60+D62</f>
        <v>3171</v>
      </c>
      <c r="E7" s="39">
        <f>E8+E12+E19+E23+E24+E25+E27+E31+E33+E35+E37+E39+E40+E41+E48+E51+E54+E56+E58+E60+E62</f>
        <v>60</v>
      </c>
      <c r="F7" s="39">
        <f>C7+D7-E7</f>
        <v>5723017</v>
      </c>
      <c r="G7" s="39">
        <f>G8+G12+G19+G23+G24+G25+G27+G31+G33+G35+G37+G39+G40+G41+G48+G51+G54+G56+G58+G60+G62</f>
        <v>5425426</v>
      </c>
      <c r="H7" s="39">
        <f>F7-G7</f>
        <v>297591</v>
      </c>
    </row>
    <row r="8" spans="1:8" ht="15.75" customHeight="1">
      <c r="A8" s="65" t="s">
        <v>16</v>
      </c>
      <c r="B8" s="66" t="s">
        <v>17</v>
      </c>
      <c r="C8" s="39">
        <f>'五月'!F8</f>
        <v>149189</v>
      </c>
      <c r="D8" s="39">
        <v>13</v>
      </c>
      <c r="E8" s="39">
        <v>2</v>
      </c>
      <c r="F8" s="39">
        <f>C8+D8-E8</f>
        <v>149200</v>
      </c>
      <c r="G8" s="39">
        <v>133088</v>
      </c>
      <c r="H8" s="39">
        <f>F8-G8</f>
        <v>16112</v>
      </c>
    </row>
    <row r="9" spans="1:8" ht="15.75" customHeight="1">
      <c r="A9" s="67"/>
      <c r="B9" s="66" t="s">
        <v>18</v>
      </c>
      <c r="C9" s="39">
        <f>'五月'!F9</f>
        <v>0</v>
      </c>
      <c r="D9" s="39"/>
      <c r="E9" s="39"/>
      <c r="F9" s="39"/>
      <c r="G9" s="39">
        <v>18080</v>
      </c>
      <c r="H9" s="39"/>
    </row>
    <row r="10" spans="1:8" ht="15.75" customHeight="1">
      <c r="A10" s="67"/>
      <c r="B10" s="66" t="s">
        <v>19</v>
      </c>
      <c r="C10" s="39">
        <f>'五月'!F10</f>
        <v>0</v>
      </c>
      <c r="D10" s="39"/>
      <c r="E10" s="39"/>
      <c r="F10" s="39"/>
      <c r="G10" s="39">
        <v>20276</v>
      </c>
      <c r="H10" s="39"/>
    </row>
    <row r="11" spans="1:8" ht="15.75" customHeight="1">
      <c r="A11" s="68"/>
      <c r="B11" s="66" t="s">
        <v>20</v>
      </c>
      <c r="C11" s="39">
        <f>'五月'!F11</f>
        <v>0</v>
      </c>
      <c r="D11" s="39"/>
      <c r="E11" s="39"/>
      <c r="F11" s="39"/>
      <c r="G11" s="39">
        <v>18036</v>
      </c>
      <c r="H11" s="39"/>
    </row>
    <row r="12" spans="1:8" ht="15.75" customHeight="1">
      <c r="A12" s="69" t="s">
        <v>21</v>
      </c>
      <c r="B12" s="66" t="s">
        <v>22</v>
      </c>
      <c r="C12" s="39">
        <f>'五月'!F12</f>
        <v>1296501</v>
      </c>
      <c r="D12" s="39">
        <v>1066</v>
      </c>
      <c r="E12" s="39">
        <v>0</v>
      </c>
      <c r="F12" s="39">
        <f>C12+D12-E12</f>
        <v>1297567</v>
      </c>
      <c r="G12" s="39">
        <v>1176341</v>
      </c>
      <c r="H12" s="39">
        <f>F12-G12</f>
        <v>121226</v>
      </c>
    </row>
    <row r="13" spans="1:8" ht="15.75" customHeight="1">
      <c r="A13" s="70"/>
      <c r="B13" s="66" t="s">
        <v>23</v>
      </c>
      <c r="C13" s="39">
        <f>'五月'!F13</f>
        <v>0</v>
      </c>
      <c r="D13" s="39">
        <v>8</v>
      </c>
      <c r="E13" s="39">
        <v>0</v>
      </c>
      <c r="F13" s="39"/>
      <c r="G13" s="39">
        <v>167079</v>
      </c>
      <c r="H13" s="39"/>
    </row>
    <row r="14" spans="1:8" ht="15.75" customHeight="1">
      <c r="A14" s="70"/>
      <c r="B14" s="66" t="s">
        <v>24</v>
      </c>
      <c r="C14" s="39">
        <f>'五月'!F14</f>
        <v>0</v>
      </c>
      <c r="D14" s="39">
        <v>11</v>
      </c>
      <c r="E14" s="39">
        <v>0</v>
      </c>
      <c r="F14" s="39"/>
      <c r="G14" s="39">
        <v>121358</v>
      </c>
      <c r="H14" s="39"/>
    </row>
    <row r="15" spans="1:8" ht="15.75" customHeight="1">
      <c r="A15" s="70"/>
      <c r="B15" s="66" t="s">
        <v>25</v>
      </c>
      <c r="C15" s="39">
        <f>'五月'!F15</f>
        <v>0</v>
      </c>
      <c r="D15" s="39">
        <v>214</v>
      </c>
      <c r="E15" s="39">
        <v>0</v>
      </c>
      <c r="F15" s="39"/>
      <c r="G15" s="39">
        <v>137146</v>
      </c>
      <c r="H15" s="39"/>
    </row>
    <row r="16" spans="1:8" ht="15.75" customHeight="1">
      <c r="A16" s="70"/>
      <c r="B16" s="66" t="s">
        <v>26</v>
      </c>
      <c r="C16" s="39">
        <f>'五月'!F16</f>
        <v>0</v>
      </c>
      <c r="D16" s="39">
        <v>519</v>
      </c>
      <c r="E16" s="39">
        <v>0</v>
      </c>
      <c r="F16" s="39"/>
      <c r="G16" s="39">
        <v>81445</v>
      </c>
      <c r="H16" s="39"/>
    </row>
    <row r="17" spans="1:8" ht="15.75" customHeight="1">
      <c r="A17" s="70"/>
      <c r="B17" s="66" t="s">
        <v>27</v>
      </c>
      <c r="C17" s="39">
        <f>'五月'!F17</f>
        <v>0</v>
      </c>
      <c r="D17" s="39">
        <v>7</v>
      </c>
      <c r="E17" s="39">
        <v>0</v>
      </c>
      <c r="F17" s="39"/>
      <c r="G17" s="39">
        <v>99241</v>
      </c>
      <c r="H17" s="39"/>
    </row>
    <row r="18" spans="1:8" ht="15.75" customHeight="1">
      <c r="A18" s="70"/>
      <c r="B18" s="66" t="s">
        <v>28</v>
      </c>
      <c r="C18" s="39">
        <f>'五月'!F18</f>
        <v>0</v>
      </c>
      <c r="D18" s="39">
        <v>307</v>
      </c>
      <c r="E18" s="39">
        <v>0</v>
      </c>
      <c r="F18" s="39"/>
      <c r="G18" s="39">
        <v>115374</v>
      </c>
      <c r="H18" s="39"/>
    </row>
    <row r="19" spans="1:8" ht="15.75" customHeight="1">
      <c r="A19" s="65" t="s">
        <v>29</v>
      </c>
      <c r="B19" s="66" t="s">
        <v>22</v>
      </c>
      <c r="C19" s="39">
        <f>'五月'!F19</f>
        <v>585935</v>
      </c>
      <c r="D19" s="39">
        <v>528</v>
      </c>
      <c r="E19" s="39">
        <v>2</v>
      </c>
      <c r="F19" s="39">
        <f>C19+D19-E19</f>
        <v>586461</v>
      </c>
      <c r="G19" s="39">
        <v>529291</v>
      </c>
      <c r="H19" s="39">
        <f>F19-G19</f>
        <v>57170</v>
      </c>
    </row>
    <row r="20" spans="1:8" ht="15.75" customHeight="1">
      <c r="A20" s="67"/>
      <c r="B20" s="66" t="s">
        <v>30</v>
      </c>
      <c r="C20" s="39">
        <f>'五月'!F20</f>
        <v>0</v>
      </c>
      <c r="D20" s="39"/>
      <c r="E20" s="39"/>
      <c r="F20" s="39"/>
      <c r="G20" s="39">
        <v>108806</v>
      </c>
      <c r="H20" s="39"/>
    </row>
    <row r="21" spans="1:8" ht="15.75" customHeight="1">
      <c r="A21" s="67"/>
      <c r="B21" s="66" t="s">
        <v>31</v>
      </c>
      <c r="C21" s="39">
        <f>'五月'!F21</f>
        <v>0</v>
      </c>
      <c r="D21" s="39"/>
      <c r="E21" s="39"/>
      <c r="F21" s="39"/>
      <c r="G21" s="39">
        <v>100952</v>
      </c>
      <c r="H21" s="39"/>
    </row>
    <row r="22" spans="1:8" ht="15.75" customHeight="1">
      <c r="A22" s="68"/>
      <c r="B22" s="66" t="s">
        <v>32</v>
      </c>
      <c r="C22" s="39">
        <f>'五月'!F22</f>
        <v>0</v>
      </c>
      <c r="D22" s="39"/>
      <c r="E22" s="39"/>
      <c r="F22" s="39"/>
      <c r="G22" s="39">
        <v>38236</v>
      </c>
      <c r="H22" s="39"/>
    </row>
    <row r="23" spans="1:8" ht="15.75" customHeight="1">
      <c r="A23" s="69" t="s">
        <v>33</v>
      </c>
      <c r="B23" s="66" t="s">
        <v>33</v>
      </c>
      <c r="C23" s="39">
        <f>'五月'!F23</f>
        <v>129378</v>
      </c>
      <c r="D23" s="39">
        <v>47</v>
      </c>
      <c r="E23" s="39">
        <v>8</v>
      </c>
      <c r="F23" s="39">
        <f>C23+D23-E23</f>
        <v>129417</v>
      </c>
      <c r="G23" s="39">
        <v>116841</v>
      </c>
      <c r="H23" s="39">
        <f>F23-G23</f>
        <v>12576</v>
      </c>
    </row>
    <row r="24" spans="1:8" ht="15.75" customHeight="1">
      <c r="A24" s="66" t="s">
        <v>34</v>
      </c>
      <c r="B24" s="66" t="s">
        <v>34</v>
      </c>
      <c r="C24" s="39">
        <f>'五月'!F24</f>
        <v>120500</v>
      </c>
      <c r="D24" s="39">
        <v>163</v>
      </c>
      <c r="E24" s="39">
        <v>0</v>
      </c>
      <c r="F24" s="39">
        <f>C24+D24-E24</f>
        <v>120663</v>
      </c>
      <c r="G24" s="39">
        <v>121184</v>
      </c>
      <c r="H24" s="39">
        <f>F24-G24</f>
        <v>-521</v>
      </c>
    </row>
    <row r="25" spans="1:8" ht="15.75" customHeight="1">
      <c r="A25" s="69" t="s">
        <v>35</v>
      </c>
      <c r="B25" s="66" t="s">
        <v>22</v>
      </c>
      <c r="C25" s="39">
        <f>'五月'!F25</f>
        <v>145919</v>
      </c>
      <c r="D25" s="39">
        <v>25</v>
      </c>
      <c r="E25" s="39">
        <v>5</v>
      </c>
      <c r="F25" s="39">
        <f>C25+D25-E25</f>
        <v>145939</v>
      </c>
      <c r="G25" s="39">
        <v>149757</v>
      </c>
      <c r="H25" s="39">
        <f>F25-G25</f>
        <v>-3818</v>
      </c>
    </row>
    <row r="26" spans="1:8" ht="15.75" customHeight="1">
      <c r="A26" s="70"/>
      <c r="B26" s="66" t="s">
        <v>36</v>
      </c>
      <c r="C26" s="39">
        <f>'五月'!F26</f>
        <v>0</v>
      </c>
      <c r="D26" s="39"/>
      <c r="E26" s="39"/>
      <c r="F26" s="39"/>
      <c r="G26" s="39">
        <v>25974</v>
      </c>
      <c r="H26" s="39"/>
    </row>
    <row r="27" spans="1:8" ht="15.75" customHeight="1">
      <c r="A27" s="65" t="s">
        <v>37</v>
      </c>
      <c r="B27" s="66" t="s">
        <v>17</v>
      </c>
      <c r="C27" s="39">
        <f>'五月'!F27</f>
        <v>396467</v>
      </c>
      <c r="D27" s="39">
        <v>398</v>
      </c>
      <c r="E27" s="39">
        <v>8</v>
      </c>
      <c r="F27" s="39">
        <f>C27+D27-E27</f>
        <v>396857</v>
      </c>
      <c r="G27" s="39">
        <v>321184</v>
      </c>
      <c r="H27" s="39">
        <f>F27-G27</f>
        <v>75673</v>
      </c>
    </row>
    <row r="28" spans="1:8" ht="15.75" customHeight="1">
      <c r="A28" s="67"/>
      <c r="B28" s="66" t="s">
        <v>38</v>
      </c>
      <c r="C28" s="39">
        <f>'五月'!F28</f>
        <v>0</v>
      </c>
      <c r="D28" s="39"/>
      <c r="E28" s="39"/>
      <c r="F28" s="39"/>
      <c r="G28" s="39">
        <v>69324</v>
      </c>
      <c r="H28" s="39"/>
    </row>
    <row r="29" spans="1:8" ht="15.75" customHeight="1">
      <c r="A29" s="67"/>
      <c r="B29" s="66" t="s">
        <v>39</v>
      </c>
      <c r="C29" s="39">
        <f>'五月'!F29</f>
        <v>0</v>
      </c>
      <c r="D29" s="39"/>
      <c r="E29" s="39"/>
      <c r="F29" s="39"/>
      <c r="G29" s="39">
        <v>8249</v>
      </c>
      <c r="H29" s="39"/>
    </row>
    <row r="30" spans="1:8" ht="15.75" customHeight="1">
      <c r="A30" s="68"/>
      <c r="B30" s="66" t="s">
        <v>40</v>
      </c>
      <c r="C30" s="39">
        <f>'五月'!F30</f>
        <v>0</v>
      </c>
      <c r="D30" s="39"/>
      <c r="E30" s="39"/>
      <c r="F30" s="39"/>
      <c r="G30" s="39">
        <v>41360</v>
      </c>
      <c r="H30" s="39"/>
    </row>
    <row r="31" spans="1:8" ht="15.75" customHeight="1">
      <c r="A31" s="65" t="s">
        <v>41</v>
      </c>
      <c r="B31" s="66" t="s">
        <v>22</v>
      </c>
      <c r="C31" s="39">
        <f>'五月'!F31</f>
        <v>417848</v>
      </c>
      <c r="D31" s="21">
        <v>115</v>
      </c>
      <c r="E31" s="39">
        <v>0</v>
      </c>
      <c r="F31" s="39">
        <f>C31+D31-E31</f>
        <v>417963</v>
      </c>
      <c r="G31" s="39">
        <v>405801</v>
      </c>
      <c r="H31" s="39">
        <f>F31-G31</f>
        <v>12162</v>
      </c>
    </row>
    <row r="32" spans="1:8" ht="15.75" customHeight="1">
      <c r="A32" s="68"/>
      <c r="B32" s="66" t="s">
        <v>42</v>
      </c>
      <c r="C32" s="39">
        <f>'五月'!F32</f>
        <v>0</v>
      </c>
      <c r="D32" s="39"/>
      <c r="E32" s="39"/>
      <c r="F32" s="39"/>
      <c r="G32" s="39">
        <v>43233</v>
      </c>
      <c r="H32" s="39"/>
    </row>
    <row r="33" spans="1:8" ht="15.75" customHeight="1">
      <c r="A33" s="69" t="s">
        <v>43</v>
      </c>
      <c r="B33" s="66" t="s">
        <v>22</v>
      </c>
      <c r="C33" s="39">
        <f>'五月'!F33</f>
        <v>360293</v>
      </c>
      <c r="D33" s="39">
        <v>31</v>
      </c>
      <c r="E33" s="39">
        <v>0</v>
      </c>
      <c r="F33" s="39">
        <f>C33+D33-E33</f>
        <v>360324</v>
      </c>
      <c r="G33" s="39">
        <v>325494</v>
      </c>
      <c r="H33" s="39">
        <f>F33-G33</f>
        <v>34830</v>
      </c>
    </row>
    <row r="34" spans="1:8" ht="15.75" customHeight="1">
      <c r="A34" s="70"/>
      <c r="B34" s="66" t="s">
        <v>44</v>
      </c>
      <c r="C34" s="39">
        <f>'五月'!F34</f>
        <v>0</v>
      </c>
      <c r="D34" s="39"/>
      <c r="E34" s="39"/>
      <c r="F34" s="39"/>
      <c r="G34" s="39">
        <v>62377</v>
      </c>
      <c r="H34" s="39"/>
    </row>
    <row r="35" spans="1:8" ht="15.75" customHeight="1">
      <c r="A35" s="65" t="s">
        <v>45</v>
      </c>
      <c r="B35" s="66" t="s">
        <v>22</v>
      </c>
      <c r="C35" s="39">
        <f>'五月'!F35</f>
        <v>148993</v>
      </c>
      <c r="D35" s="39">
        <v>47</v>
      </c>
      <c r="E35" s="39">
        <v>3</v>
      </c>
      <c r="F35" s="39">
        <f>C35+D35-E35</f>
        <v>149037</v>
      </c>
      <c r="G35" s="39">
        <v>154203</v>
      </c>
      <c r="H35" s="39">
        <f>F35-G35</f>
        <v>-5166</v>
      </c>
    </row>
    <row r="36" spans="1:8" ht="15.75" customHeight="1">
      <c r="A36" s="68"/>
      <c r="B36" s="66" t="s">
        <v>46</v>
      </c>
      <c r="C36" s="39">
        <f>'五月'!F36</f>
        <v>0</v>
      </c>
      <c r="D36" s="39"/>
      <c r="E36" s="39"/>
      <c r="F36" s="39"/>
      <c r="G36" s="39">
        <v>30115</v>
      </c>
      <c r="H36" s="39"/>
    </row>
    <row r="37" spans="1:8" ht="15.75" customHeight="1">
      <c r="A37" s="65" t="s">
        <v>47</v>
      </c>
      <c r="B37" s="66" t="s">
        <v>22</v>
      </c>
      <c r="C37" s="39">
        <f>'五月'!F37</f>
        <v>187306</v>
      </c>
      <c r="D37" s="39">
        <v>14</v>
      </c>
      <c r="E37" s="39">
        <v>0</v>
      </c>
      <c r="F37" s="39">
        <f>C37+D37-E37</f>
        <v>187320</v>
      </c>
      <c r="G37" s="39">
        <v>204780</v>
      </c>
      <c r="H37" s="39">
        <f>F37-G37</f>
        <v>-17460</v>
      </c>
    </row>
    <row r="38" spans="1:8" ht="15.75" customHeight="1">
      <c r="A38" s="68"/>
      <c r="B38" s="66" t="s">
        <v>48</v>
      </c>
      <c r="C38" s="39">
        <f>'五月'!F38</f>
        <v>0</v>
      </c>
      <c r="D38" s="39"/>
      <c r="E38" s="39"/>
      <c r="F38" s="39"/>
      <c r="G38" s="39">
        <v>29080</v>
      </c>
      <c r="H38" s="39"/>
    </row>
    <row r="39" spans="1:8" ht="15.75" customHeight="1">
      <c r="A39" s="66" t="s">
        <v>49</v>
      </c>
      <c r="B39" s="66" t="s">
        <v>49</v>
      </c>
      <c r="C39" s="39">
        <f>'五月'!F39</f>
        <v>90627</v>
      </c>
      <c r="D39" s="39">
        <v>45</v>
      </c>
      <c r="E39" s="39">
        <v>3</v>
      </c>
      <c r="F39" s="39">
        <f>C39+D39-E39</f>
        <v>90669</v>
      </c>
      <c r="G39" s="39">
        <v>81718</v>
      </c>
      <c r="H39" s="39">
        <f>F39-G39</f>
        <v>8951</v>
      </c>
    </row>
    <row r="40" spans="1:8" ht="15.75" customHeight="1">
      <c r="A40" s="66" t="s">
        <v>50</v>
      </c>
      <c r="B40" s="66" t="s">
        <v>22</v>
      </c>
      <c r="C40" s="39">
        <f>'五月'!F40</f>
        <v>152977</v>
      </c>
      <c r="D40" s="39">
        <v>71</v>
      </c>
      <c r="E40" s="39">
        <v>1</v>
      </c>
      <c r="F40" s="39">
        <f>C40+D40-E40</f>
        <v>153047</v>
      </c>
      <c r="G40" s="39">
        <v>157926</v>
      </c>
      <c r="H40" s="39">
        <f>F40-G40</f>
        <v>-4879</v>
      </c>
    </row>
    <row r="41" spans="1:8" ht="15.75" customHeight="1">
      <c r="A41" s="65" t="s">
        <v>51</v>
      </c>
      <c r="B41" s="66" t="s">
        <v>17</v>
      </c>
      <c r="C41" s="39">
        <f>'五月'!F41</f>
        <v>249087</v>
      </c>
      <c r="D41" s="39">
        <v>142</v>
      </c>
      <c r="E41" s="39">
        <v>3</v>
      </c>
      <c r="F41" s="39">
        <f>C41+D41-E41</f>
        <v>249226</v>
      </c>
      <c r="G41" s="39">
        <v>235439</v>
      </c>
      <c r="H41" s="39">
        <f>F41-G41</f>
        <v>13787</v>
      </c>
    </row>
    <row r="42" spans="1:8" ht="15.75" customHeight="1">
      <c r="A42" s="67"/>
      <c r="B42" s="66" t="s">
        <v>52</v>
      </c>
      <c r="C42" s="39">
        <f>'五月'!F42</f>
        <v>0</v>
      </c>
      <c r="D42" s="39"/>
      <c r="E42" s="39"/>
      <c r="F42" s="39"/>
      <c r="G42" s="39">
        <v>39636</v>
      </c>
      <c r="H42" s="39"/>
    </row>
    <row r="43" spans="1:8" ht="15.75" customHeight="1">
      <c r="A43" s="67"/>
      <c r="B43" s="66" t="s">
        <v>39</v>
      </c>
      <c r="C43" s="39">
        <f>'五月'!F43</f>
        <v>0</v>
      </c>
      <c r="D43" s="39"/>
      <c r="E43" s="39"/>
      <c r="F43" s="39"/>
      <c r="G43" s="39">
        <v>14960</v>
      </c>
      <c r="H43" s="39"/>
    </row>
    <row r="44" spans="1:8" ht="15.75" customHeight="1">
      <c r="A44" s="67"/>
      <c r="B44" s="66" t="s">
        <v>53</v>
      </c>
      <c r="C44" s="39">
        <f>'五月'!F44</f>
        <v>0</v>
      </c>
      <c r="D44" s="39"/>
      <c r="E44" s="39"/>
      <c r="F44" s="39"/>
      <c r="G44" s="39">
        <v>41111</v>
      </c>
      <c r="H44" s="39"/>
    </row>
    <row r="45" spans="1:8" ht="15.75" customHeight="1">
      <c r="A45" s="67"/>
      <c r="B45" s="66" t="s">
        <v>54</v>
      </c>
      <c r="C45" s="39">
        <f>'五月'!F45</f>
        <v>0</v>
      </c>
      <c r="D45" s="39"/>
      <c r="E45" s="39"/>
      <c r="F45" s="39"/>
      <c r="G45" s="39">
        <v>62340</v>
      </c>
      <c r="H45" s="39"/>
    </row>
    <row r="46" spans="1:8" ht="15.75" customHeight="1">
      <c r="A46" s="67"/>
      <c r="B46" s="66" t="s">
        <v>55</v>
      </c>
      <c r="C46" s="39">
        <f>'五月'!F46</f>
        <v>0</v>
      </c>
      <c r="D46" s="39"/>
      <c r="E46" s="39"/>
      <c r="F46" s="39"/>
      <c r="G46" s="39">
        <v>17462</v>
      </c>
      <c r="H46" s="39"/>
    </row>
    <row r="47" spans="1:8" ht="15.75" customHeight="1">
      <c r="A47" s="68"/>
      <c r="B47" s="66" t="s">
        <v>56</v>
      </c>
      <c r="C47" s="39">
        <f>'五月'!F47</f>
        <v>0</v>
      </c>
      <c r="D47" s="39"/>
      <c r="E47" s="39"/>
      <c r="F47" s="39"/>
      <c r="G47" s="39">
        <v>45369</v>
      </c>
      <c r="H47" s="39"/>
    </row>
    <row r="48" spans="1:8" ht="15.75" customHeight="1">
      <c r="A48" s="65" t="s">
        <v>57</v>
      </c>
      <c r="B48" s="66" t="s">
        <v>22</v>
      </c>
      <c r="C48" s="39">
        <f>'五月'!F48</f>
        <v>322332</v>
      </c>
      <c r="D48" s="21">
        <v>34</v>
      </c>
      <c r="E48" s="39">
        <v>0</v>
      </c>
      <c r="F48" s="39">
        <f>C48+D48-E48</f>
        <v>322366</v>
      </c>
      <c r="G48" s="39">
        <v>330414</v>
      </c>
      <c r="H48" s="39">
        <f>F48-G48</f>
        <v>-8048</v>
      </c>
    </row>
    <row r="49" spans="1:8" ht="15.75" customHeight="1">
      <c r="A49" s="67"/>
      <c r="B49" s="66" t="s">
        <v>58</v>
      </c>
      <c r="C49" s="39">
        <f>'五月'!F49</f>
        <v>0</v>
      </c>
      <c r="D49" s="39"/>
      <c r="E49" s="39"/>
      <c r="F49" s="39"/>
      <c r="G49" s="39">
        <v>23935</v>
      </c>
      <c r="H49" s="39"/>
    </row>
    <row r="50" spans="1:8" ht="15.75" customHeight="1">
      <c r="A50" s="68"/>
      <c r="B50" s="66" t="s">
        <v>97</v>
      </c>
      <c r="C50" s="39">
        <f>'五月'!F50</f>
        <v>0</v>
      </c>
      <c r="D50" s="39"/>
      <c r="E50" s="39"/>
      <c r="F50" s="39"/>
      <c r="G50" s="39">
        <v>63244</v>
      </c>
      <c r="H50" s="39"/>
    </row>
    <row r="51" spans="1:8" ht="15.75" customHeight="1">
      <c r="A51" s="69" t="s">
        <v>59</v>
      </c>
      <c r="B51" s="66" t="s">
        <v>17</v>
      </c>
      <c r="C51" s="39">
        <f>'五月'!F51</f>
        <v>367378</v>
      </c>
      <c r="D51" s="39">
        <v>233</v>
      </c>
      <c r="E51" s="39">
        <v>4</v>
      </c>
      <c r="F51" s="39">
        <f>C51+D51-E51</f>
        <v>367607</v>
      </c>
      <c r="G51" s="39">
        <v>383665</v>
      </c>
      <c r="H51" s="39">
        <f>F51-G51</f>
        <v>-16058</v>
      </c>
    </row>
    <row r="52" spans="1:8" ht="15.75" customHeight="1">
      <c r="A52" s="70"/>
      <c r="B52" s="66" t="s">
        <v>60</v>
      </c>
      <c r="C52" s="39">
        <f>'五月'!F52</f>
        <v>0</v>
      </c>
      <c r="D52" s="39"/>
      <c r="E52" s="39"/>
      <c r="F52" s="39"/>
      <c r="G52" s="39">
        <v>109010</v>
      </c>
      <c r="H52" s="39"/>
    </row>
    <row r="53" spans="1:8" ht="15.75" customHeight="1">
      <c r="A53" s="71"/>
      <c r="B53" s="66" t="s">
        <v>61</v>
      </c>
      <c r="C53" s="39">
        <f>'五月'!F53</f>
        <v>0</v>
      </c>
      <c r="D53" s="39"/>
      <c r="E53" s="39"/>
      <c r="F53" s="39"/>
      <c r="G53" s="39">
        <v>29664</v>
      </c>
      <c r="H53" s="39"/>
    </row>
    <row r="54" spans="1:8" ht="15.75" customHeight="1">
      <c r="A54" s="65" t="s">
        <v>62</v>
      </c>
      <c r="B54" s="66" t="s">
        <v>22</v>
      </c>
      <c r="C54" s="39">
        <f>'五月'!F54</f>
        <v>251442</v>
      </c>
      <c r="D54" s="21">
        <v>135</v>
      </c>
      <c r="E54" s="39">
        <v>10</v>
      </c>
      <c r="F54" s="39">
        <f>C54+D54-E54</f>
        <v>251567</v>
      </c>
      <c r="G54" s="39">
        <v>252565</v>
      </c>
      <c r="H54" s="39">
        <f>F54-G54</f>
        <v>-998</v>
      </c>
    </row>
    <row r="55" spans="1:8" ht="15.75" customHeight="1">
      <c r="A55" s="68"/>
      <c r="B55" s="66" t="s">
        <v>63</v>
      </c>
      <c r="C55" s="39">
        <f>'五月'!F55</f>
        <v>0</v>
      </c>
      <c r="D55" s="39"/>
      <c r="E55" s="39"/>
      <c r="F55" s="39"/>
      <c r="G55" s="39">
        <v>65461</v>
      </c>
      <c r="H55" s="39"/>
    </row>
    <row r="56" spans="1:8" ht="15.75" customHeight="1">
      <c r="A56" s="69" t="s">
        <v>64</v>
      </c>
      <c r="B56" s="66" t="s">
        <v>22</v>
      </c>
      <c r="C56" s="39">
        <f>'五月'!F56</f>
        <v>140977</v>
      </c>
      <c r="D56" s="39">
        <v>13</v>
      </c>
      <c r="E56" s="39">
        <v>2</v>
      </c>
      <c r="F56" s="39">
        <f>C56+D56-E56</f>
        <v>140988</v>
      </c>
      <c r="G56" s="39">
        <v>134990</v>
      </c>
      <c r="H56" s="39">
        <f>F56-G56</f>
        <v>5998</v>
      </c>
    </row>
    <row r="57" spans="1:8" ht="15.75" customHeight="1">
      <c r="A57" s="70"/>
      <c r="B57" s="66" t="s">
        <v>65</v>
      </c>
      <c r="C57" s="39">
        <f>'五月'!F57</f>
        <v>0</v>
      </c>
      <c r="D57" s="39">
        <v>1</v>
      </c>
      <c r="E57" s="39">
        <v>1</v>
      </c>
      <c r="F57" s="39"/>
      <c r="G57" s="39">
        <v>28696</v>
      </c>
      <c r="H57" s="39"/>
    </row>
    <row r="58" spans="1:8" ht="15.75" customHeight="1">
      <c r="A58" s="65" t="s">
        <v>66</v>
      </c>
      <c r="B58" s="66" t="s">
        <v>22</v>
      </c>
      <c r="C58" s="39">
        <f>'五月'!F58</f>
        <v>112035</v>
      </c>
      <c r="D58" s="39">
        <v>27</v>
      </c>
      <c r="E58" s="39">
        <v>3</v>
      </c>
      <c r="F58" s="39">
        <f>C58+D58-E58</f>
        <v>112059</v>
      </c>
      <c r="G58" s="39">
        <v>108455</v>
      </c>
      <c r="H58" s="39">
        <f>F58-G58</f>
        <v>3604</v>
      </c>
    </row>
    <row r="59" spans="1:8" ht="15.75" customHeight="1">
      <c r="A59" s="68"/>
      <c r="B59" s="66" t="s">
        <v>67</v>
      </c>
      <c r="C59" s="39">
        <f>'五月'!F59</f>
        <v>0</v>
      </c>
      <c r="D59" s="39"/>
      <c r="E59" s="39"/>
      <c r="F59" s="39"/>
      <c r="G59" s="39">
        <v>35601</v>
      </c>
      <c r="H59" s="39"/>
    </row>
    <row r="60" spans="1:8" ht="15.75" customHeight="1">
      <c r="A60" s="65" t="s">
        <v>68</v>
      </c>
      <c r="B60" s="66" t="s">
        <v>22</v>
      </c>
      <c r="C60" s="39">
        <f>'五月'!F60</f>
        <v>68754</v>
      </c>
      <c r="D60" s="39">
        <v>21</v>
      </c>
      <c r="E60" s="39">
        <v>3</v>
      </c>
      <c r="F60" s="39">
        <f>C60+D60-E60</f>
        <v>68772</v>
      </c>
      <c r="G60" s="39">
        <v>73831</v>
      </c>
      <c r="H60" s="39">
        <f>F60-G60</f>
        <v>-5059</v>
      </c>
    </row>
    <row r="61" spans="1:8" ht="15.75" customHeight="1">
      <c r="A61" s="68"/>
      <c r="B61" s="66" t="s">
        <v>69</v>
      </c>
      <c r="C61" s="39">
        <f>'五月'!F61</f>
        <v>0</v>
      </c>
      <c r="D61" s="39"/>
      <c r="E61" s="39"/>
      <c r="F61" s="39"/>
      <c r="G61" s="39">
        <v>34540</v>
      </c>
      <c r="H61" s="39"/>
    </row>
    <row r="62" spans="1:8" ht="15.75" customHeight="1">
      <c r="A62" s="69" t="s">
        <v>70</v>
      </c>
      <c r="B62" s="66" t="s">
        <v>22</v>
      </c>
      <c r="C62" s="39">
        <f>'五月'!F62</f>
        <v>25968</v>
      </c>
      <c r="D62" s="39">
        <v>3</v>
      </c>
      <c r="E62" s="39">
        <v>3</v>
      </c>
      <c r="F62" s="39">
        <f>C62+D62-E62</f>
        <v>25968</v>
      </c>
      <c r="G62" s="39">
        <v>28459</v>
      </c>
      <c r="H62" s="39">
        <f>F62-G62</f>
        <v>-2491</v>
      </c>
    </row>
    <row r="63" spans="1:8" ht="15.75" customHeight="1">
      <c r="A63" s="70"/>
      <c r="B63" s="66" t="s">
        <v>71</v>
      </c>
      <c r="C63" s="39">
        <f>'五月'!F63</f>
        <v>0</v>
      </c>
      <c r="D63" s="39"/>
      <c r="E63" s="39"/>
      <c r="F63" s="39"/>
      <c r="G63" s="39">
        <v>16486</v>
      </c>
      <c r="H63" s="39"/>
    </row>
    <row r="64" spans="1:8" ht="15.75" customHeight="1">
      <c r="A64" s="65" t="s">
        <v>72</v>
      </c>
      <c r="B64" s="66" t="s">
        <v>17</v>
      </c>
      <c r="C64" s="39">
        <f>'五月'!F64</f>
        <v>833047</v>
      </c>
      <c r="D64" s="39">
        <v>338</v>
      </c>
      <c r="E64" s="39">
        <v>19</v>
      </c>
      <c r="F64" s="39">
        <f>C64+D64-E64</f>
        <v>833366</v>
      </c>
      <c r="G64" s="39">
        <v>900651</v>
      </c>
      <c r="H64" s="39">
        <f>F64-G64</f>
        <v>-67285</v>
      </c>
    </row>
    <row r="65" spans="1:8" ht="15.75" customHeight="1">
      <c r="A65" s="67"/>
      <c r="B65" s="66" t="s">
        <v>98</v>
      </c>
      <c r="C65" s="39">
        <f>'五月'!F65</f>
        <v>0</v>
      </c>
      <c r="D65" s="39">
        <v>30</v>
      </c>
      <c r="E65" s="39">
        <v>0</v>
      </c>
      <c r="F65" s="39"/>
      <c r="G65" s="39">
        <v>71301</v>
      </c>
      <c r="H65" s="39"/>
    </row>
    <row r="66" spans="1:8" ht="15.75" customHeight="1">
      <c r="A66" s="67"/>
      <c r="B66" s="66" t="s">
        <v>20</v>
      </c>
      <c r="C66" s="39">
        <f>'五月'!F66</f>
        <v>0</v>
      </c>
      <c r="D66" s="39">
        <v>0</v>
      </c>
      <c r="E66" s="39">
        <v>0</v>
      </c>
      <c r="F66" s="39"/>
      <c r="G66" s="39">
        <v>83140</v>
      </c>
      <c r="H66" s="39"/>
    </row>
    <row r="67" spans="1:8" ht="15.75" customHeight="1">
      <c r="A67" s="67"/>
      <c r="B67" s="66" t="s">
        <v>99</v>
      </c>
      <c r="C67" s="39">
        <f>'五月'!F67</f>
        <v>0</v>
      </c>
      <c r="D67" s="39">
        <v>38</v>
      </c>
      <c r="E67" s="39">
        <v>5</v>
      </c>
      <c r="F67" s="39"/>
      <c r="G67" s="39">
        <v>110842</v>
      </c>
      <c r="H67" s="39"/>
    </row>
    <row r="68" spans="1:8" ht="15.75" customHeight="1">
      <c r="A68" s="67"/>
      <c r="B68" s="66" t="s">
        <v>18</v>
      </c>
      <c r="C68" s="39">
        <f>'五月'!F68</f>
        <v>0</v>
      </c>
      <c r="D68" s="39">
        <v>21</v>
      </c>
      <c r="E68" s="39">
        <v>0</v>
      </c>
      <c r="F68" s="39"/>
      <c r="G68" s="39">
        <v>81354</v>
      </c>
      <c r="H68" s="39"/>
    </row>
    <row r="69" spans="1:8" ht="15.75" customHeight="1">
      <c r="A69" s="67"/>
      <c r="B69" s="66" t="s">
        <v>100</v>
      </c>
      <c r="C69" s="39">
        <f>'五月'!F69</f>
        <v>0</v>
      </c>
      <c r="D69" s="39">
        <v>11</v>
      </c>
      <c r="E69" s="39">
        <v>0</v>
      </c>
      <c r="F69" s="39"/>
      <c r="G69" s="39">
        <v>58358</v>
      </c>
      <c r="H69" s="39"/>
    </row>
    <row r="70" spans="1:8" ht="15.75" customHeight="1">
      <c r="A70" s="67"/>
      <c r="B70" s="66" t="s">
        <v>101</v>
      </c>
      <c r="C70" s="39">
        <f>'五月'!F70</f>
        <v>0</v>
      </c>
      <c r="D70" s="39">
        <v>16</v>
      </c>
      <c r="E70" s="39">
        <v>0</v>
      </c>
      <c r="F70" s="39"/>
      <c r="G70" s="39">
        <v>43629</v>
      </c>
      <c r="H70" s="39"/>
    </row>
    <row r="71" spans="1:8" ht="15.75" customHeight="1">
      <c r="A71" s="67"/>
      <c r="B71" s="66" t="s">
        <v>102</v>
      </c>
      <c r="C71" s="39">
        <f>'五月'!F71</f>
        <v>0</v>
      </c>
      <c r="D71" s="39">
        <v>0</v>
      </c>
      <c r="E71" s="39">
        <v>0</v>
      </c>
      <c r="F71" s="39"/>
      <c r="G71" s="39">
        <v>70595</v>
      </c>
      <c r="H71" s="39"/>
    </row>
    <row r="72" spans="1:8" ht="15.75" customHeight="1">
      <c r="A72" s="67"/>
      <c r="B72" s="66" t="s">
        <v>73</v>
      </c>
      <c r="C72" s="39">
        <f>'五月'!F72</f>
        <v>0</v>
      </c>
      <c r="D72" s="39">
        <v>21</v>
      </c>
      <c r="E72" s="39">
        <v>0</v>
      </c>
      <c r="F72" s="39"/>
      <c r="G72" s="39">
        <v>87695</v>
      </c>
      <c r="H72" s="39"/>
    </row>
    <row r="73" spans="1:8" ht="15.75" customHeight="1">
      <c r="A73" s="67"/>
      <c r="B73" s="66" t="s">
        <v>74</v>
      </c>
      <c r="C73" s="39">
        <f>'五月'!F73</f>
        <v>0</v>
      </c>
      <c r="D73" s="39">
        <v>0</v>
      </c>
      <c r="E73" s="39">
        <v>0</v>
      </c>
      <c r="F73" s="39"/>
      <c r="G73" s="39">
        <v>36948</v>
      </c>
      <c r="H73" s="39"/>
    </row>
    <row r="74" spans="1:8" ht="15.75" customHeight="1">
      <c r="A74" s="67"/>
      <c r="B74" s="66" t="s">
        <v>75</v>
      </c>
      <c r="C74" s="39">
        <f>'五月'!F74</f>
        <v>0</v>
      </c>
      <c r="D74" s="39">
        <v>130</v>
      </c>
      <c r="E74" s="39">
        <v>1</v>
      </c>
      <c r="F74" s="39"/>
      <c r="G74" s="39">
        <v>84071</v>
      </c>
      <c r="H74" s="39"/>
    </row>
    <row r="75" spans="1:8" ht="15.75" customHeight="1">
      <c r="A75" s="67"/>
      <c r="B75" s="66" t="s">
        <v>103</v>
      </c>
      <c r="C75" s="39">
        <f>'五月'!F75</f>
        <v>0</v>
      </c>
      <c r="D75" s="39">
        <v>0</v>
      </c>
      <c r="E75" s="39">
        <v>1</v>
      </c>
      <c r="F75" s="39"/>
      <c r="G75" s="39">
        <v>92423</v>
      </c>
      <c r="H75" s="39"/>
    </row>
    <row r="76" spans="1:8" ht="15.75" customHeight="1">
      <c r="A76" s="67"/>
      <c r="B76" s="66" t="s">
        <v>104</v>
      </c>
      <c r="C76" s="39">
        <f>'五月'!F76</f>
        <v>0</v>
      </c>
      <c r="D76" s="39">
        <v>71</v>
      </c>
      <c r="E76" s="39">
        <v>12</v>
      </c>
      <c r="F76" s="39"/>
      <c r="G76" s="39">
        <v>80295</v>
      </c>
      <c r="H76" s="39"/>
    </row>
    <row r="77" spans="1:8" ht="15.75" customHeight="1">
      <c r="A77" s="65" t="s">
        <v>76</v>
      </c>
      <c r="B77" s="64" t="s">
        <v>17</v>
      </c>
      <c r="C77" s="39">
        <f>'五月'!F77</f>
        <v>505477</v>
      </c>
      <c r="D77" s="39">
        <v>444</v>
      </c>
      <c r="E77" s="39">
        <v>9</v>
      </c>
      <c r="F77" s="39">
        <f>C77+D77-E77</f>
        <v>505912</v>
      </c>
      <c r="G77" s="39">
        <v>513355</v>
      </c>
      <c r="H77" s="39">
        <f>F77-G77</f>
        <v>-7443</v>
      </c>
    </row>
    <row r="78" spans="1:8" ht="15.75" customHeight="1">
      <c r="A78" s="67"/>
      <c r="B78" s="64" t="s">
        <v>77</v>
      </c>
      <c r="C78" s="39">
        <f>'五月'!F78</f>
        <v>0</v>
      </c>
      <c r="D78" s="39">
        <v>19</v>
      </c>
      <c r="E78" s="39">
        <v>0</v>
      </c>
      <c r="F78" s="39"/>
      <c r="G78" s="39">
        <v>11241</v>
      </c>
      <c r="H78" s="39"/>
    </row>
    <row r="79" spans="1:8" ht="15.75" customHeight="1">
      <c r="A79" s="67"/>
      <c r="B79" s="64" t="s">
        <v>78</v>
      </c>
      <c r="C79" s="39">
        <f>'五月'!F79</f>
        <v>0</v>
      </c>
      <c r="D79" s="39">
        <v>67</v>
      </c>
      <c r="E79" s="39">
        <v>0</v>
      </c>
      <c r="F79" s="39"/>
      <c r="G79" s="39">
        <v>36036</v>
      </c>
      <c r="H79" s="39"/>
    </row>
    <row r="80" spans="1:8" ht="15.75" customHeight="1">
      <c r="A80" s="67"/>
      <c r="B80" s="64" t="s">
        <v>79</v>
      </c>
      <c r="C80" s="39">
        <f>'五月'!F80</f>
        <v>0</v>
      </c>
      <c r="D80" s="39">
        <v>1</v>
      </c>
      <c r="E80" s="39">
        <v>1</v>
      </c>
      <c r="F80" s="39"/>
      <c r="G80" s="39">
        <v>61321</v>
      </c>
      <c r="H80" s="39"/>
    </row>
    <row r="81" spans="1:8" ht="15.75" customHeight="1">
      <c r="A81" s="67"/>
      <c r="B81" s="64" t="s">
        <v>80</v>
      </c>
      <c r="C81" s="39">
        <f>'五月'!F81</f>
        <v>0</v>
      </c>
      <c r="D81" s="39">
        <v>26</v>
      </c>
      <c r="E81" s="39">
        <v>0</v>
      </c>
      <c r="F81" s="39"/>
      <c r="G81" s="39">
        <v>50176</v>
      </c>
      <c r="H81" s="39"/>
    </row>
    <row r="82" spans="1:8" ht="15.75" customHeight="1">
      <c r="A82" s="67"/>
      <c r="B82" s="64" t="s">
        <v>81</v>
      </c>
      <c r="C82" s="39">
        <f>'五月'!F82</f>
        <v>0</v>
      </c>
      <c r="D82" s="39">
        <v>2</v>
      </c>
      <c r="E82" s="39">
        <v>0</v>
      </c>
      <c r="F82" s="39"/>
      <c r="G82" s="39">
        <v>118205</v>
      </c>
      <c r="H82" s="39"/>
    </row>
    <row r="83" spans="1:8" ht="15.75" customHeight="1">
      <c r="A83" s="67"/>
      <c r="B83" s="64" t="s">
        <v>82</v>
      </c>
      <c r="C83" s="39">
        <f>'五月'!F83</f>
        <v>0</v>
      </c>
      <c r="D83" s="39">
        <v>0</v>
      </c>
      <c r="E83" s="39">
        <v>1</v>
      </c>
      <c r="F83" s="39"/>
      <c r="G83" s="39">
        <v>22273</v>
      </c>
      <c r="H83" s="39"/>
    </row>
    <row r="84" spans="1:8" ht="15.75" customHeight="1">
      <c r="A84" s="67"/>
      <c r="B84" s="64" t="s">
        <v>83</v>
      </c>
      <c r="C84" s="39">
        <f>'五月'!F84</f>
        <v>0</v>
      </c>
      <c r="D84" s="39">
        <v>326</v>
      </c>
      <c r="E84" s="39">
        <v>0</v>
      </c>
      <c r="F84" s="39"/>
      <c r="G84" s="39">
        <v>12007</v>
      </c>
      <c r="H84" s="39"/>
    </row>
    <row r="85" spans="1:8" ht="15.75" customHeight="1">
      <c r="A85" s="67"/>
      <c r="B85" s="64" t="s">
        <v>84</v>
      </c>
      <c r="C85" s="39">
        <f>'五月'!F85</f>
        <v>0</v>
      </c>
      <c r="D85" s="39">
        <v>2</v>
      </c>
      <c r="E85" s="39">
        <v>0</v>
      </c>
      <c r="F85" s="39"/>
      <c r="G85" s="39">
        <v>67910</v>
      </c>
      <c r="H85" s="39"/>
    </row>
    <row r="86" spans="1:8" ht="15.75" customHeight="1">
      <c r="A86" s="67"/>
      <c r="B86" s="64" t="s">
        <v>85</v>
      </c>
      <c r="C86" s="39">
        <f>'五月'!F86</f>
        <v>0</v>
      </c>
      <c r="D86" s="39">
        <v>0</v>
      </c>
      <c r="E86" s="39">
        <v>6</v>
      </c>
      <c r="F86" s="39"/>
      <c r="G86" s="39">
        <v>68317</v>
      </c>
      <c r="H86" s="39"/>
    </row>
    <row r="87" spans="1:8" ht="15.75" customHeight="1">
      <c r="A87" s="67"/>
      <c r="B87" s="64" t="s">
        <v>86</v>
      </c>
      <c r="C87" s="39">
        <f>'五月'!F87</f>
        <v>0</v>
      </c>
      <c r="D87" s="39">
        <v>1</v>
      </c>
      <c r="E87" s="39">
        <v>0</v>
      </c>
      <c r="F87" s="39"/>
      <c r="G87" s="39">
        <v>10836</v>
      </c>
      <c r="H87" s="39"/>
    </row>
    <row r="88" spans="1:8" ht="15.75" customHeight="1">
      <c r="A88" s="68"/>
      <c r="B88" s="64" t="s">
        <v>87</v>
      </c>
      <c r="C88" s="39">
        <f>'五月'!F88</f>
        <v>0</v>
      </c>
      <c r="D88" s="39">
        <v>0</v>
      </c>
      <c r="E88" s="39">
        <v>1</v>
      </c>
      <c r="F88" s="39"/>
      <c r="G88" s="39">
        <v>55033</v>
      </c>
      <c r="H88" s="39"/>
    </row>
    <row r="89" spans="1:8" ht="15.75" customHeight="1">
      <c r="A89" s="89" t="s">
        <v>88</v>
      </c>
      <c r="B89" s="90"/>
      <c r="C89" s="39"/>
      <c r="D89" s="66" t="s">
        <v>89</v>
      </c>
      <c r="E89" s="66" t="s">
        <v>89</v>
      </c>
      <c r="F89" s="39"/>
      <c r="G89" s="66" t="s">
        <v>90</v>
      </c>
      <c r="H89" s="39"/>
    </row>
    <row r="90" spans="1:8" ht="15.75" customHeight="1">
      <c r="A90" s="91" t="s">
        <v>94</v>
      </c>
      <c r="B90" s="90"/>
      <c r="C90" s="39"/>
      <c r="D90" s="66" t="s">
        <v>92</v>
      </c>
      <c r="E90" s="66" t="s">
        <v>92</v>
      </c>
      <c r="F90" s="39"/>
      <c r="G90" s="66" t="s">
        <v>90</v>
      </c>
      <c r="H90" s="39"/>
    </row>
    <row r="91" spans="1:8" ht="15.75" customHeight="1">
      <c r="A91" s="91" t="s">
        <v>93</v>
      </c>
      <c r="B91" s="90"/>
      <c r="C91" s="39"/>
      <c r="D91" s="66" t="s">
        <v>92</v>
      </c>
      <c r="E91" s="66" t="s">
        <v>92</v>
      </c>
      <c r="F91" s="39"/>
      <c r="G91" s="66" t="s">
        <v>90</v>
      </c>
      <c r="H91" s="39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58" sqref="H58"/>
    </sheetView>
  </sheetViews>
  <sheetFormatPr defaultColWidth="9.00390625" defaultRowHeight="16.5"/>
  <cols>
    <col min="1" max="1" width="7.25390625" style="21" customWidth="1"/>
    <col min="2" max="2" width="9.625" style="21" customWidth="1"/>
    <col min="3" max="3" width="11.125" style="21" customWidth="1"/>
    <col min="4" max="4" width="13.50390625" style="21" customWidth="1"/>
    <col min="5" max="5" width="9.25390625" style="21" customWidth="1"/>
    <col min="6" max="6" width="11.75390625" style="21" customWidth="1"/>
    <col min="7" max="7" width="11.00390625" style="21" customWidth="1"/>
    <col min="8" max="8" width="10.00390625" style="21" customWidth="1"/>
    <col min="9" max="16384" width="9.00390625" style="21" customWidth="1"/>
  </cols>
  <sheetData>
    <row r="1" spans="1:5" ht="21" customHeight="1">
      <c r="A1" s="92" t="s">
        <v>121</v>
      </c>
      <c r="B1" s="93"/>
      <c r="C1" s="93"/>
      <c r="D1" s="93"/>
      <c r="E1" s="93"/>
    </row>
    <row r="2" spans="1:8" ht="16.5">
      <c r="A2" s="94" t="s">
        <v>120</v>
      </c>
      <c r="B2" s="95"/>
      <c r="C2" s="95"/>
      <c r="D2" s="95"/>
      <c r="E2" s="95"/>
      <c r="H2" s="23" t="s">
        <v>106</v>
      </c>
    </row>
    <row r="3" spans="1:8" ht="15.75" customHeight="1">
      <c r="A3" s="96" t="s">
        <v>113</v>
      </c>
      <c r="B3" s="97"/>
      <c r="C3" s="56" t="s">
        <v>95</v>
      </c>
      <c r="D3" s="27" t="s">
        <v>0</v>
      </c>
      <c r="E3" s="57" t="s">
        <v>1</v>
      </c>
      <c r="F3" s="27" t="s">
        <v>1</v>
      </c>
      <c r="G3" s="57" t="s">
        <v>2</v>
      </c>
      <c r="H3" s="27" t="s">
        <v>3</v>
      </c>
    </row>
    <row r="4" spans="1:8" ht="15.75" customHeight="1">
      <c r="A4" s="98"/>
      <c r="B4" s="99"/>
      <c r="C4" s="58" t="s">
        <v>4</v>
      </c>
      <c r="D4" s="31" t="s">
        <v>5</v>
      </c>
      <c r="E4" s="59" t="s">
        <v>6</v>
      </c>
      <c r="F4" s="31" t="s">
        <v>4</v>
      </c>
      <c r="G4" s="59" t="s">
        <v>7</v>
      </c>
      <c r="H4" s="31" t="s">
        <v>8</v>
      </c>
    </row>
    <row r="5" spans="1:8" ht="15.75" customHeight="1">
      <c r="A5" s="100"/>
      <c r="B5" s="101"/>
      <c r="C5" s="60" t="s">
        <v>96</v>
      </c>
      <c r="D5" s="35" t="s">
        <v>9</v>
      </c>
      <c r="E5" s="61" t="s">
        <v>10</v>
      </c>
      <c r="F5" s="35" t="s">
        <v>11</v>
      </c>
      <c r="G5" s="61" t="s">
        <v>12</v>
      </c>
      <c r="H5" s="35" t="s">
        <v>13</v>
      </c>
    </row>
    <row r="6" spans="1:8" ht="15.75" customHeight="1">
      <c r="A6" s="62" t="s">
        <v>14</v>
      </c>
      <c r="B6" s="51"/>
      <c r="C6" s="39">
        <f>'六月'!F6</f>
        <v>7062295</v>
      </c>
      <c r="D6" s="39">
        <f>D7+D64+D77</f>
        <v>4161</v>
      </c>
      <c r="E6" s="39">
        <f>E7+E64+E77</f>
        <v>91</v>
      </c>
      <c r="F6" s="39">
        <f>C6+D6-E6</f>
        <v>7066365</v>
      </c>
      <c r="G6" s="39">
        <f>G7+G64+G77</f>
        <v>6852178</v>
      </c>
      <c r="H6" s="39">
        <f>F6-G6</f>
        <v>214187</v>
      </c>
    </row>
    <row r="7" spans="1:8" ht="15.75" customHeight="1">
      <c r="A7" s="63"/>
      <c r="B7" s="64" t="s">
        <v>15</v>
      </c>
      <c r="C7" s="39">
        <f>'六月'!F7</f>
        <v>5723017</v>
      </c>
      <c r="D7" s="39">
        <f>D8+D12+D19+D23+D24+D25+D27+D31+D33+D35+D37+D39+D40+D41+D48+D51+D54+D56+D58+D60+D62</f>
        <v>3490</v>
      </c>
      <c r="E7" s="39">
        <f>E8+E12+E19+E23+E24+E25+E27+E31+E33+E35+E37+E39+E40+E41+E48+E51+E54+E56+E58+E60+E62</f>
        <v>60</v>
      </c>
      <c r="F7" s="39">
        <f>C7+D7-E7</f>
        <v>5726447</v>
      </c>
      <c r="G7" s="39">
        <f>G8+G12+G19+G23+G24+G25+G27+G31+G33+G35+G37+G39+G40+G41+G48+G51+G54+G56+G58+G60+G62</f>
        <v>5434943</v>
      </c>
      <c r="H7" s="39">
        <f>F7-G7</f>
        <v>291504</v>
      </c>
    </row>
    <row r="8" spans="1:8" ht="15.75" customHeight="1">
      <c r="A8" s="65" t="s">
        <v>16</v>
      </c>
      <c r="B8" s="66" t="s">
        <v>17</v>
      </c>
      <c r="C8" s="39">
        <f>'六月'!F8</f>
        <v>149200</v>
      </c>
      <c r="D8" s="39">
        <v>31</v>
      </c>
      <c r="E8" s="39">
        <v>1</v>
      </c>
      <c r="F8" s="39">
        <f>C8+D8-E8</f>
        <v>149230</v>
      </c>
      <c r="G8" s="39">
        <v>133375</v>
      </c>
      <c r="H8" s="39">
        <f>F8-G8</f>
        <v>15855</v>
      </c>
    </row>
    <row r="9" spans="1:8" ht="15.75" customHeight="1">
      <c r="A9" s="67"/>
      <c r="B9" s="66" t="s">
        <v>18</v>
      </c>
      <c r="C9" s="39">
        <f>'六月'!F9</f>
        <v>0</v>
      </c>
      <c r="D9" s="39">
        <v>0</v>
      </c>
      <c r="E9" s="39">
        <v>0</v>
      </c>
      <c r="F9" s="39"/>
      <c r="G9" s="39">
        <v>18100</v>
      </c>
      <c r="H9" s="39"/>
    </row>
    <row r="10" spans="1:8" ht="15.75" customHeight="1">
      <c r="A10" s="67"/>
      <c r="B10" s="66" t="s">
        <v>19</v>
      </c>
      <c r="C10" s="39">
        <f>'六月'!F10</f>
        <v>0</v>
      </c>
      <c r="D10" s="39">
        <v>0</v>
      </c>
      <c r="E10" s="39">
        <v>0</v>
      </c>
      <c r="F10" s="39"/>
      <c r="G10" s="39">
        <v>20299</v>
      </c>
      <c r="H10" s="39"/>
    </row>
    <row r="11" spans="1:8" ht="15.75" customHeight="1">
      <c r="A11" s="68"/>
      <c r="B11" s="66" t="s">
        <v>20</v>
      </c>
      <c r="C11" s="39">
        <f>'六月'!F11</f>
        <v>0</v>
      </c>
      <c r="D11" s="39">
        <v>16</v>
      </c>
      <c r="E11" s="39">
        <v>0</v>
      </c>
      <c r="F11" s="39"/>
      <c r="G11" s="39">
        <v>18082</v>
      </c>
      <c r="H11" s="39"/>
    </row>
    <row r="12" spans="1:8" ht="15.75" customHeight="1">
      <c r="A12" s="69" t="s">
        <v>21</v>
      </c>
      <c r="B12" s="66" t="s">
        <v>22</v>
      </c>
      <c r="C12" s="39">
        <f>'六月'!F12</f>
        <v>1297567</v>
      </c>
      <c r="D12" s="39">
        <v>1066</v>
      </c>
      <c r="E12" s="39">
        <v>3</v>
      </c>
      <c r="F12" s="39">
        <f>C12+D12-E12</f>
        <v>1298630</v>
      </c>
      <c r="G12" s="39">
        <v>1178955</v>
      </c>
      <c r="H12" s="39">
        <f>F12-G12</f>
        <v>119675</v>
      </c>
    </row>
    <row r="13" spans="1:8" ht="15.75" customHeight="1">
      <c r="A13" s="70"/>
      <c r="B13" s="66" t="s">
        <v>23</v>
      </c>
      <c r="C13" s="39">
        <f>'六月'!F13</f>
        <v>0</v>
      </c>
      <c r="D13" s="39">
        <v>8</v>
      </c>
      <c r="E13" s="39">
        <v>0</v>
      </c>
      <c r="F13" s="39"/>
      <c r="G13" s="39">
        <v>167460</v>
      </c>
      <c r="H13" s="39"/>
    </row>
    <row r="14" spans="1:8" ht="15.75" customHeight="1">
      <c r="A14" s="70"/>
      <c r="B14" s="66" t="s">
        <v>24</v>
      </c>
      <c r="C14" s="39">
        <f>'六月'!F14</f>
        <v>0</v>
      </c>
      <c r="D14" s="39">
        <v>11</v>
      </c>
      <c r="E14" s="39">
        <v>0</v>
      </c>
      <c r="F14" s="39"/>
      <c r="G14" s="39">
        <v>121535</v>
      </c>
      <c r="H14" s="39"/>
    </row>
    <row r="15" spans="1:8" ht="15.75" customHeight="1">
      <c r="A15" s="70"/>
      <c r="B15" s="66" t="s">
        <v>25</v>
      </c>
      <c r="C15" s="39">
        <f>'六月'!F15</f>
        <v>0</v>
      </c>
      <c r="D15" s="39">
        <v>214</v>
      </c>
      <c r="E15" s="39">
        <v>0</v>
      </c>
      <c r="F15" s="39"/>
      <c r="G15" s="39">
        <v>137401</v>
      </c>
      <c r="H15" s="39"/>
    </row>
    <row r="16" spans="1:8" ht="15.75" customHeight="1">
      <c r="A16" s="70"/>
      <c r="B16" s="66" t="s">
        <v>26</v>
      </c>
      <c r="C16" s="39">
        <f>'六月'!F16</f>
        <v>0</v>
      </c>
      <c r="D16" s="39">
        <v>519</v>
      </c>
      <c r="E16" s="39">
        <v>1</v>
      </c>
      <c r="F16" s="39"/>
      <c r="G16" s="39">
        <v>81605</v>
      </c>
      <c r="H16" s="39"/>
    </row>
    <row r="17" spans="1:8" ht="15.75" customHeight="1">
      <c r="A17" s="70"/>
      <c r="B17" s="66" t="s">
        <v>27</v>
      </c>
      <c r="C17" s="39">
        <f>'六月'!F17</f>
        <v>0</v>
      </c>
      <c r="D17" s="39">
        <v>7</v>
      </c>
      <c r="E17" s="39">
        <v>2</v>
      </c>
      <c r="F17" s="39"/>
      <c r="G17" s="39">
        <v>99590</v>
      </c>
      <c r="H17" s="39"/>
    </row>
    <row r="18" spans="1:8" ht="15.75" customHeight="1">
      <c r="A18" s="70"/>
      <c r="B18" s="66" t="s">
        <v>28</v>
      </c>
      <c r="C18" s="39">
        <f>'六月'!F18</f>
        <v>0</v>
      </c>
      <c r="D18" s="39">
        <v>307</v>
      </c>
      <c r="E18" s="39">
        <v>0</v>
      </c>
      <c r="F18" s="39"/>
      <c r="G18" s="39">
        <v>115604</v>
      </c>
      <c r="H18" s="39"/>
    </row>
    <row r="19" spans="1:8" ht="15.75" customHeight="1">
      <c r="A19" s="65" t="s">
        <v>29</v>
      </c>
      <c r="B19" s="66" t="s">
        <v>22</v>
      </c>
      <c r="C19" s="39">
        <f>'六月'!F19</f>
        <v>586461</v>
      </c>
      <c r="D19" s="39">
        <v>637</v>
      </c>
      <c r="E19" s="39">
        <v>4</v>
      </c>
      <c r="F19" s="39">
        <f>C19+D19-E19</f>
        <v>587094</v>
      </c>
      <c r="G19" s="39">
        <v>530891</v>
      </c>
      <c r="H19" s="39">
        <f>F19-G19</f>
        <v>56203</v>
      </c>
    </row>
    <row r="20" spans="1:8" ht="15.75" customHeight="1">
      <c r="A20" s="67"/>
      <c r="B20" s="66" t="s">
        <v>30</v>
      </c>
      <c r="C20" s="39">
        <f>'六月'!F20</f>
        <v>0</v>
      </c>
      <c r="D20" s="39"/>
      <c r="E20" s="39"/>
      <c r="F20" s="39"/>
      <c r="G20" s="39">
        <v>109218</v>
      </c>
      <c r="H20" s="39"/>
    </row>
    <row r="21" spans="1:8" ht="15.75" customHeight="1">
      <c r="A21" s="67"/>
      <c r="B21" s="66" t="s">
        <v>31</v>
      </c>
      <c r="C21" s="39">
        <f>'六月'!F21</f>
        <v>0</v>
      </c>
      <c r="D21" s="39"/>
      <c r="E21" s="39"/>
      <c r="F21" s="39"/>
      <c r="G21" s="39">
        <v>101264</v>
      </c>
      <c r="H21" s="39"/>
    </row>
    <row r="22" spans="1:8" ht="15.75" customHeight="1">
      <c r="A22" s="68"/>
      <c r="B22" s="66" t="s">
        <v>32</v>
      </c>
      <c r="C22" s="39">
        <f>'六月'!F22</f>
        <v>0</v>
      </c>
      <c r="D22" s="39"/>
      <c r="E22" s="39"/>
      <c r="F22" s="39"/>
      <c r="G22" s="39">
        <v>38323</v>
      </c>
      <c r="H22" s="39"/>
    </row>
    <row r="23" spans="1:8" ht="15.75" customHeight="1">
      <c r="A23" s="69" t="s">
        <v>33</v>
      </c>
      <c r="B23" s="66" t="s">
        <v>33</v>
      </c>
      <c r="C23" s="39">
        <f>'六月'!F23</f>
        <v>129417</v>
      </c>
      <c r="D23" s="39">
        <v>21</v>
      </c>
      <c r="E23" s="39">
        <v>4</v>
      </c>
      <c r="F23" s="39">
        <f>C23+D23-E23</f>
        <v>129434</v>
      </c>
      <c r="G23" s="39">
        <v>117179</v>
      </c>
      <c r="H23" s="39">
        <f>F23-G23</f>
        <v>12255</v>
      </c>
    </row>
    <row r="24" spans="1:8" ht="15.75" customHeight="1">
      <c r="A24" s="66" t="s">
        <v>34</v>
      </c>
      <c r="B24" s="66" t="s">
        <v>34</v>
      </c>
      <c r="C24" s="39">
        <f>'六月'!F24</f>
        <v>120663</v>
      </c>
      <c r="D24" s="39">
        <v>142</v>
      </c>
      <c r="E24" s="39">
        <v>0</v>
      </c>
      <c r="F24" s="39">
        <f>C24+D24-E24</f>
        <v>120805</v>
      </c>
      <c r="G24" s="39">
        <v>121550</v>
      </c>
      <c r="H24" s="39">
        <f>F24-G24</f>
        <v>-745</v>
      </c>
    </row>
    <row r="25" spans="1:8" ht="15.75" customHeight="1">
      <c r="A25" s="69" t="s">
        <v>35</v>
      </c>
      <c r="B25" s="66" t="s">
        <v>22</v>
      </c>
      <c r="C25" s="39">
        <f>'六月'!F25</f>
        <v>145939</v>
      </c>
      <c r="D25" s="39">
        <v>25</v>
      </c>
      <c r="E25" s="39">
        <v>10</v>
      </c>
      <c r="F25" s="39">
        <f>C25+D25-E25</f>
        <v>145954</v>
      </c>
      <c r="G25" s="39">
        <v>149954</v>
      </c>
      <c r="H25" s="39">
        <f>F25-G25</f>
        <v>-4000</v>
      </c>
    </row>
    <row r="26" spans="1:8" ht="15.75" customHeight="1">
      <c r="A26" s="70"/>
      <c r="B26" s="66" t="s">
        <v>36</v>
      </c>
      <c r="C26" s="39">
        <f>'六月'!F26</f>
        <v>0</v>
      </c>
      <c r="D26" s="39"/>
      <c r="E26" s="39"/>
      <c r="F26" s="39"/>
      <c r="G26" s="39">
        <v>26002</v>
      </c>
      <c r="H26" s="39"/>
    </row>
    <row r="27" spans="1:8" ht="15.75" customHeight="1">
      <c r="A27" s="65" t="s">
        <v>37</v>
      </c>
      <c r="B27" s="66" t="s">
        <v>17</v>
      </c>
      <c r="C27" s="39">
        <f>'六月'!F27</f>
        <v>396857</v>
      </c>
      <c r="D27" s="39">
        <v>398</v>
      </c>
      <c r="E27" s="39">
        <v>5</v>
      </c>
      <c r="F27" s="39">
        <f>C27+D27-E27</f>
        <v>397250</v>
      </c>
      <c r="G27" s="39">
        <v>321823</v>
      </c>
      <c r="H27" s="39">
        <f>F27-G27</f>
        <v>75427</v>
      </c>
    </row>
    <row r="28" spans="1:8" ht="15.75" customHeight="1">
      <c r="A28" s="67"/>
      <c r="B28" s="66" t="s">
        <v>38</v>
      </c>
      <c r="C28" s="39">
        <f>'六月'!F28</f>
        <v>0</v>
      </c>
      <c r="D28" s="39"/>
      <c r="E28" s="39"/>
      <c r="F28" s="39"/>
      <c r="G28" s="39">
        <v>69458</v>
      </c>
      <c r="H28" s="39"/>
    </row>
    <row r="29" spans="1:8" ht="15.75" customHeight="1">
      <c r="A29" s="67"/>
      <c r="B29" s="66" t="s">
        <v>39</v>
      </c>
      <c r="C29" s="39">
        <f>'六月'!F29</f>
        <v>0</v>
      </c>
      <c r="D29" s="39"/>
      <c r="E29" s="39"/>
      <c r="F29" s="39"/>
      <c r="G29" s="39">
        <v>8187</v>
      </c>
      <c r="H29" s="39"/>
    </row>
    <row r="30" spans="1:8" ht="15.75" customHeight="1">
      <c r="A30" s="68"/>
      <c r="B30" s="66" t="s">
        <v>40</v>
      </c>
      <c r="C30" s="39">
        <f>'六月'!F30</f>
        <v>0</v>
      </c>
      <c r="D30" s="39"/>
      <c r="E30" s="39"/>
      <c r="F30" s="39"/>
      <c r="G30" s="39">
        <v>41534</v>
      </c>
      <c r="H30" s="39"/>
    </row>
    <row r="31" spans="1:8" ht="15.75" customHeight="1">
      <c r="A31" s="65" t="s">
        <v>41</v>
      </c>
      <c r="B31" s="66" t="s">
        <v>22</v>
      </c>
      <c r="C31" s="39">
        <f>'六月'!F31</f>
        <v>417963</v>
      </c>
      <c r="D31" s="21">
        <v>138</v>
      </c>
      <c r="E31" s="39">
        <v>0</v>
      </c>
      <c r="F31" s="39">
        <f>C31+D31-E31</f>
        <v>418101</v>
      </c>
      <c r="G31" s="39">
        <v>406317</v>
      </c>
      <c r="H31" s="39">
        <f>F31-G31</f>
        <v>11784</v>
      </c>
    </row>
    <row r="32" spans="1:8" ht="15.75" customHeight="1">
      <c r="A32" s="68"/>
      <c r="B32" s="66" t="s">
        <v>42</v>
      </c>
      <c r="C32" s="39">
        <f>'六月'!F32</f>
        <v>0</v>
      </c>
      <c r="D32" s="39"/>
      <c r="E32" s="39"/>
      <c r="F32" s="39"/>
      <c r="G32" s="39">
        <v>43296</v>
      </c>
      <c r="H32" s="39"/>
    </row>
    <row r="33" spans="1:8" ht="15.75" customHeight="1">
      <c r="A33" s="69" t="s">
        <v>43</v>
      </c>
      <c r="B33" s="66" t="s">
        <v>22</v>
      </c>
      <c r="C33" s="39">
        <f>'六月'!F33</f>
        <v>360324</v>
      </c>
      <c r="D33" s="39">
        <v>61</v>
      </c>
      <c r="E33" s="39">
        <v>1</v>
      </c>
      <c r="F33" s="39">
        <f>C33+D33-E33</f>
        <v>360384</v>
      </c>
      <c r="G33" s="39">
        <v>325789</v>
      </c>
      <c r="H33" s="39">
        <f>F33-G33</f>
        <v>34595</v>
      </c>
    </row>
    <row r="34" spans="1:8" ht="15.75" customHeight="1">
      <c r="A34" s="70"/>
      <c r="B34" s="66" t="s">
        <v>44</v>
      </c>
      <c r="C34" s="39">
        <f>'六月'!F34</f>
        <v>0</v>
      </c>
      <c r="D34" s="39"/>
      <c r="E34" s="39"/>
      <c r="F34" s="39"/>
      <c r="G34" s="39">
        <v>62444</v>
      </c>
      <c r="H34" s="39"/>
    </row>
    <row r="35" spans="1:8" ht="15.75" customHeight="1">
      <c r="A35" s="65" t="s">
        <v>45</v>
      </c>
      <c r="B35" s="66" t="s">
        <v>22</v>
      </c>
      <c r="C35" s="39">
        <f>'六月'!F35</f>
        <v>149037</v>
      </c>
      <c r="D35" s="39">
        <v>60</v>
      </c>
      <c r="E35" s="39">
        <v>3</v>
      </c>
      <c r="F35" s="39">
        <f>C35+D35-E35</f>
        <v>149094</v>
      </c>
      <c r="G35" s="39">
        <v>154415</v>
      </c>
      <c r="H35" s="39">
        <f>F35-G35</f>
        <v>-5321</v>
      </c>
    </row>
    <row r="36" spans="1:8" ht="15.75" customHeight="1">
      <c r="A36" s="68"/>
      <c r="B36" s="66" t="s">
        <v>46</v>
      </c>
      <c r="C36" s="39">
        <f>'六月'!F36</f>
        <v>0</v>
      </c>
      <c r="D36" s="39"/>
      <c r="E36" s="39"/>
      <c r="F36" s="39"/>
      <c r="G36" s="39">
        <v>30163</v>
      </c>
      <c r="H36" s="39"/>
    </row>
    <row r="37" spans="1:8" ht="15.75" customHeight="1">
      <c r="A37" s="65" t="s">
        <v>47</v>
      </c>
      <c r="B37" s="66" t="s">
        <v>22</v>
      </c>
      <c r="C37" s="39">
        <f>'六月'!F37</f>
        <v>187320</v>
      </c>
      <c r="D37" s="39">
        <v>46</v>
      </c>
      <c r="E37" s="39">
        <v>0</v>
      </c>
      <c r="F37" s="39">
        <f>C37+D37-E37</f>
        <v>187366</v>
      </c>
      <c r="G37" s="39">
        <v>204970</v>
      </c>
      <c r="H37" s="39">
        <f>F37-G37</f>
        <v>-17604</v>
      </c>
    </row>
    <row r="38" spans="1:8" ht="15.75" customHeight="1">
      <c r="A38" s="68"/>
      <c r="B38" s="66" t="s">
        <v>48</v>
      </c>
      <c r="C38" s="39">
        <f>'六月'!F38</f>
        <v>0</v>
      </c>
      <c r="D38" s="39"/>
      <c r="E38" s="39"/>
      <c r="F38" s="39"/>
      <c r="G38" s="39">
        <v>29116</v>
      </c>
      <c r="H38" s="39"/>
    </row>
    <row r="39" spans="1:8" ht="15.75" customHeight="1">
      <c r="A39" s="66" t="s">
        <v>49</v>
      </c>
      <c r="B39" s="66" t="s">
        <v>49</v>
      </c>
      <c r="C39" s="39">
        <f>'六月'!F39</f>
        <v>90669</v>
      </c>
      <c r="D39" s="39">
        <v>48</v>
      </c>
      <c r="E39" s="39">
        <v>5</v>
      </c>
      <c r="F39" s="39">
        <f>C39+D39-E39</f>
        <v>90712</v>
      </c>
      <c r="G39" s="39">
        <v>81807</v>
      </c>
      <c r="H39" s="39">
        <f>F39-G39</f>
        <v>8905</v>
      </c>
    </row>
    <row r="40" spans="1:8" ht="15.75" customHeight="1">
      <c r="A40" s="66" t="s">
        <v>50</v>
      </c>
      <c r="B40" s="66" t="s">
        <v>22</v>
      </c>
      <c r="C40" s="39">
        <f>'六月'!F40</f>
        <v>153047</v>
      </c>
      <c r="D40" s="39">
        <v>318</v>
      </c>
      <c r="E40" s="39">
        <v>2</v>
      </c>
      <c r="F40" s="39">
        <f>C40+D40-E40</f>
        <v>153363</v>
      </c>
      <c r="G40" s="39">
        <v>158049</v>
      </c>
      <c r="H40" s="39">
        <f>F40-G40</f>
        <v>-4686</v>
      </c>
    </row>
    <row r="41" spans="1:8" ht="15.75" customHeight="1">
      <c r="A41" s="65" t="s">
        <v>51</v>
      </c>
      <c r="B41" s="66" t="s">
        <v>17</v>
      </c>
      <c r="C41" s="39">
        <f>'六月'!F41</f>
        <v>249226</v>
      </c>
      <c r="D41" s="39">
        <v>187</v>
      </c>
      <c r="E41" s="39">
        <v>4</v>
      </c>
      <c r="F41" s="39">
        <f>C41+D41-E41</f>
        <v>249409</v>
      </c>
      <c r="G41" s="39">
        <v>235846</v>
      </c>
      <c r="H41" s="39">
        <f>F41-G41</f>
        <v>13563</v>
      </c>
    </row>
    <row r="42" spans="1:8" ht="15.75" customHeight="1">
      <c r="A42" s="67"/>
      <c r="B42" s="66" t="s">
        <v>52</v>
      </c>
      <c r="C42" s="39">
        <f>'六月'!F42</f>
        <v>0</v>
      </c>
      <c r="D42" s="39"/>
      <c r="E42" s="39"/>
      <c r="F42" s="39"/>
      <c r="G42" s="39">
        <v>39722</v>
      </c>
      <c r="H42" s="39"/>
    </row>
    <row r="43" spans="1:8" ht="15.75" customHeight="1">
      <c r="A43" s="67"/>
      <c r="B43" s="66" t="s">
        <v>39</v>
      </c>
      <c r="C43" s="39">
        <f>'六月'!F43</f>
        <v>0</v>
      </c>
      <c r="D43" s="39"/>
      <c r="E43" s="39"/>
      <c r="F43" s="39"/>
      <c r="G43" s="39">
        <v>14908</v>
      </c>
      <c r="H43" s="39"/>
    </row>
    <row r="44" spans="1:8" ht="15.75" customHeight="1">
      <c r="A44" s="67"/>
      <c r="B44" s="66" t="s">
        <v>53</v>
      </c>
      <c r="C44" s="39">
        <f>'六月'!F44</f>
        <v>0</v>
      </c>
      <c r="D44" s="39"/>
      <c r="E44" s="39"/>
      <c r="F44" s="39"/>
      <c r="G44" s="39">
        <v>41148</v>
      </c>
      <c r="H44" s="39"/>
    </row>
    <row r="45" spans="1:8" ht="15.75" customHeight="1">
      <c r="A45" s="67"/>
      <c r="B45" s="66" t="s">
        <v>54</v>
      </c>
      <c r="C45" s="39">
        <f>'六月'!F45</f>
        <v>0</v>
      </c>
      <c r="D45" s="39"/>
      <c r="E45" s="39"/>
      <c r="F45" s="39"/>
      <c r="G45" s="39">
        <v>62456</v>
      </c>
      <c r="H45" s="39"/>
    </row>
    <row r="46" spans="1:8" ht="15.75" customHeight="1">
      <c r="A46" s="67"/>
      <c r="B46" s="66" t="s">
        <v>55</v>
      </c>
      <c r="C46" s="39">
        <f>'六月'!F46</f>
        <v>0</v>
      </c>
      <c r="D46" s="39"/>
      <c r="E46" s="39"/>
      <c r="F46" s="39"/>
      <c r="G46" s="39">
        <v>17559</v>
      </c>
      <c r="H46" s="39"/>
    </row>
    <row r="47" spans="1:8" ht="15.75" customHeight="1">
      <c r="A47" s="68"/>
      <c r="B47" s="66" t="s">
        <v>56</v>
      </c>
      <c r="C47" s="39">
        <f>'六月'!F47</f>
        <v>0</v>
      </c>
      <c r="D47" s="39"/>
      <c r="E47" s="39"/>
      <c r="F47" s="39"/>
      <c r="G47" s="39">
        <v>45462</v>
      </c>
      <c r="H47" s="39"/>
    </row>
    <row r="48" spans="1:8" ht="15.75" customHeight="1">
      <c r="A48" s="65" t="s">
        <v>57</v>
      </c>
      <c r="B48" s="66" t="s">
        <v>22</v>
      </c>
      <c r="C48" s="39">
        <f>'六月'!F48</f>
        <v>322366</v>
      </c>
      <c r="D48" s="21">
        <v>80</v>
      </c>
      <c r="E48" s="39">
        <v>3</v>
      </c>
      <c r="F48" s="39">
        <f>C48+D48-E48</f>
        <v>322443</v>
      </c>
      <c r="G48" s="39">
        <v>330876</v>
      </c>
      <c r="H48" s="39">
        <f>F48-G48</f>
        <v>-8433</v>
      </c>
    </row>
    <row r="49" spans="1:8" ht="15.75" customHeight="1">
      <c r="A49" s="67"/>
      <c r="B49" s="66" t="s">
        <v>58</v>
      </c>
      <c r="C49" s="39">
        <f>'六月'!F49</f>
        <v>0</v>
      </c>
      <c r="D49" s="39"/>
      <c r="E49" s="39"/>
      <c r="F49" s="39"/>
      <c r="G49" s="39">
        <v>23974</v>
      </c>
      <c r="H49" s="39"/>
    </row>
    <row r="50" spans="1:8" ht="15.75" customHeight="1">
      <c r="A50" s="68"/>
      <c r="B50" s="66" t="s">
        <v>97</v>
      </c>
      <c r="C50" s="39">
        <f>'六月'!F50</f>
        <v>0</v>
      </c>
      <c r="D50" s="39"/>
      <c r="E50" s="39"/>
      <c r="F50" s="39"/>
      <c r="G50" s="39">
        <v>63452</v>
      </c>
      <c r="H50" s="39"/>
    </row>
    <row r="51" spans="1:8" ht="15.75" customHeight="1">
      <c r="A51" s="69" t="s">
        <v>59</v>
      </c>
      <c r="B51" s="66" t="s">
        <v>17</v>
      </c>
      <c r="C51" s="39">
        <f>'六月'!F51</f>
        <v>367607</v>
      </c>
      <c r="D51" s="39">
        <v>85</v>
      </c>
      <c r="E51" s="39">
        <v>3</v>
      </c>
      <c r="F51" s="39">
        <f>C51+D51-E51</f>
        <v>367689</v>
      </c>
      <c r="G51" s="39">
        <v>384069</v>
      </c>
      <c r="H51" s="39">
        <f>F51-G51</f>
        <v>-16380</v>
      </c>
    </row>
    <row r="52" spans="1:8" ht="15.75" customHeight="1">
      <c r="A52" s="70"/>
      <c r="B52" s="66" t="s">
        <v>60</v>
      </c>
      <c r="C52" s="39">
        <f>'六月'!F52</f>
        <v>0</v>
      </c>
      <c r="D52" s="39"/>
      <c r="E52" s="39"/>
      <c r="F52" s="39"/>
      <c r="G52" s="39">
        <v>109163</v>
      </c>
      <c r="H52" s="39"/>
    </row>
    <row r="53" spans="1:8" ht="15.75" customHeight="1">
      <c r="A53" s="71"/>
      <c r="B53" s="66" t="s">
        <v>61</v>
      </c>
      <c r="C53" s="39">
        <f>'六月'!F53</f>
        <v>0</v>
      </c>
      <c r="D53" s="39"/>
      <c r="E53" s="39"/>
      <c r="F53" s="39"/>
      <c r="G53" s="39">
        <v>29703</v>
      </c>
      <c r="H53" s="39"/>
    </row>
    <row r="54" spans="1:8" ht="15.75" customHeight="1">
      <c r="A54" s="65" t="s">
        <v>62</v>
      </c>
      <c r="B54" s="66" t="s">
        <v>22</v>
      </c>
      <c r="C54" s="39">
        <f>'六月'!F54</f>
        <v>251567</v>
      </c>
      <c r="D54" s="21">
        <v>62</v>
      </c>
      <c r="E54" s="39">
        <v>7</v>
      </c>
      <c r="F54" s="39">
        <f>C54+D54-E54</f>
        <v>251622</v>
      </c>
      <c r="G54" s="39">
        <v>252833</v>
      </c>
      <c r="H54" s="39">
        <f>F54-G54</f>
        <v>-1211</v>
      </c>
    </row>
    <row r="55" spans="1:8" ht="15.75" customHeight="1">
      <c r="A55" s="68"/>
      <c r="B55" s="66" t="s">
        <v>63</v>
      </c>
      <c r="C55" s="39">
        <f>'六月'!F55</f>
        <v>0</v>
      </c>
      <c r="D55" s="39"/>
      <c r="E55" s="39"/>
      <c r="F55" s="39"/>
      <c r="G55" s="39">
        <v>65639</v>
      </c>
      <c r="H55" s="39"/>
    </row>
    <row r="56" spans="1:8" ht="15.75" customHeight="1">
      <c r="A56" s="69" t="s">
        <v>64</v>
      </c>
      <c r="B56" s="66" t="s">
        <v>22</v>
      </c>
      <c r="C56" s="39">
        <f>'六月'!F56</f>
        <v>140988</v>
      </c>
      <c r="D56" s="39">
        <v>11</v>
      </c>
      <c r="E56" s="39">
        <v>1</v>
      </c>
      <c r="F56" s="39">
        <f>C56+D56-E56</f>
        <v>140998</v>
      </c>
      <c r="G56" s="39">
        <v>135174</v>
      </c>
      <c r="H56" s="39">
        <f>F56-G56</f>
        <v>5824</v>
      </c>
    </row>
    <row r="57" spans="1:8" ht="15.75" customHeight="1">
      <c r="A57" s="70"/>
      <c r="B57" s="66" t="s">
        <v>65</v>
      </c>
      <c r="C57" s="39">
        <f>'六月'!F57</f>
        <v>0</v>
      </c>
      <c r="D57" s="39">
        <v>3</v>
      </c>
      <c r="E57" s="39">
        <v>1</v>
      </c>
      <c r="F57" s="39"/>
      <c r="G57" s="39">
        <v>34646</v>
      </c>
      <c r="H57" s="39"/>
    </row>
    <row r="58" spans="1:8" ht="15.75" customHeight="1">
      <c r="A58" s="65" t="s">
        <v>66</v>
      </c>
      <c r="B58" s="66" t="s">
        <v>22</v>
      </c>
      <c r="C58" s="39">
        <f>'六月'!F58</f>
        <v>112059</v>
      </c>
      <c r="D58" s="39">
        <v>47</v>
      </c>
      <c r="E58" s="39">
        <v>1</v>
      </c>
      <c r="F58" s="39">
        <f>C58+D58-E58</f>
        <v>112105</v>
      </c>
      <c r="G58" s="39">
        <v>108534</v>
      </c>
      <c r="H58" s="39">
        <f>F58-G58</f>
        <v>3571</v>
      </c>
    </row>
    <row r="59" spans="1:8" ht="15.75" customHeight="1">
      <c r="A59" s="68"/>
      <c r="B59" s="66" t="s">
        <v>67</v>
      </c>
      <c r="C59" s="39">
        <f>'六月'!F59</f>
        <v>0</v>
      </c>
      <c r="D59" s="39"/>
      <c r="E59" s="39"/>
      <c r="F59" s="39"/>
      <c r="G59" s="39">
        <v>35605</v>
      </c>
      <c r="H59" s="39"/>
    </row>
    <row r="60" spans="1:8" ht="15.75" customHeight="1">
      <c r="A60" s="65" t="s">
        <v>68</v>
      </c>
      <c r="B60" s="66" t="s">
        <v>22</v>
      </c>
      <c r="C60" s="39">
        <f>'六月'!F60</f>
        <v>68772</v>
      </c>
      <c r="D60" s="39">
        <v>14</v>
      </c>
      <c r="E60" s="39">
        <v>2</v>
      </c>
      <c r="F60" s="39">
        <f>C60+D60-E60</f>
        <v>68784</v>
      </c>
      <c r="G60" s="39">
        <v>73985</v>
      </c>
      <c r="H60" s="39">
        <f>F60-G60</f>
        <v>-5201</v>
      </c>
    </row>
    <row r="61" spans="1:8" ht="15.75" customHeight="1">
      <c r="A61" s="68"/>
      <c r="B61" s="66" t="s">
        <v>69</v>
      </c>
      <c r="C61" s="39">
        <f>'六月'!F61</f>
        <v>0</v>
      </c>
      <c r="D61" s="39"/>
      <c r="E61" s="39"/>
      <c r="F61" s="39"/>
      <c r="G61" s="39">
        <v>34646</v>
      </c>
      <c r="H61" s="39"/>
    </row>
    <row r="62" spans="1:8" ht="15.75" customHeight="1">
      <c r="A62" s="69" t="s">
        <v>70</v>
      </c>
      <c r="B62" s="66" t="s">
        <v>22</v>
      </c>
      <c r="C62" s="39">
        <f>'六月'!F62</f>
        <v>25968</v>
      </c>
      <c r="D62" s="39">
        <v>13</v>
      </c>
      <c r="E62" s="39">
        <v>1</v>
      </c>
      <c r="F62" s="39">
        <f>C62+D62-E62</f>
        <v>25980</v>
      </c>
      <c r="G62" s="39">
        <v>28552</v>
      </c>
      <c r="H62" s="39">
        <f>F62-G62</f>
        <v>-2572</v>
      </c>
    </row>
    <row r="63" spans="1:8" ht="15.75" customHeight="1">
      <c r="A63" s="70"/>
      <c r="B63" s="66" t="s">
        <v>71</v>
      </c>
      <c r="C63" s="39">
        <f>'六月'!F63</f>
        <v>0</v>
      </c>
      <c r="D63" s="39"/>
      <c r="E63" s="39"/>
      <c r="F63" s="39"/>
      <c r="G63" s="39">
        <v>16557</v>
      </c>
      <c r="H63" s="39"/>
    </row>
    <row r="64" spans="1:8" ht="15.75" customHeight="1">
      <c r="A64" s="65" t="s">
        <v>72</v>
      </c>
      <c r="B64" s="66" t="s">
        <v>17</v>
      </c>
      <c r="C64" s="39">
        <f>'六月'!F64</f>
        <v>833366</v>
      </c>
      <c r="D64" s="39">
        <v>302</v>
      </c>
      <c r="E64" s="39">
        <v>21</v>
      </c>
      <c r="F64" s="39">
        <f>C64+D64-E64</f>
        <v>833647</v>
      </c>
      <c r="G64" s="39">
        <v>902090</v>
      </c>
      <c r="H64" s="39">
        <f>F64-G64</f>
        <v>-68443</v>
      </c>
    </row>
    <row r="65" spans="1:8" ht="15.75" customHeight="1">
      <c r="A65" s="67"/>
      <c r="B65" s="66" t="s">
        <v>98</v>
      </c>
      <c r="C65" s="39">
        <f>'六月'!F65</f>
        <v>0</v>
      </c>
      <c r="D65" s="39">
        <v>177</v>
      </c>
      <c r="E65" s="39">
        <v>0</v>
      </c>
      <c r="F65" s="39"/>
      <c r="G65" s="39">
        <v>71339</v>
      </c>
      <c r="H65" s="39"/>
    </row>
    <row r="66" spans="1:8" ht="15.75" customHeight="1">
      <c r="A66" s="67"/>
      <c r="B66" s="66" t="s">
        <v>20</v>
      </c>
      <c r="C66" s="39">
        <f>'六月'!F66</f>
        <v>0</v>
      </c>
      <c r="D66" s="39">
        <v>0</v>
      </c>
      <c r="E66" s="39">
        <v>0</v>
      </c>
      <c r="F66" s="39"/>
      <c r="G66" s="39">
        <v>83232</v>
      </c>
      <c r="H66" s="39"/>
    </row>
    <row r="67" spans="1:8" ht="15.75" customHeight="1">
      <c r="A67" s="67"/>
      <c r="B67" s="66" t="s">
        <v>99</v>
      </c>
      <c r="C67" s="39">
        <f>'六月'!F67</f>
        <v>0</v>
      </c>
      <c r="D67" s="39">
        <v>25</v>
      </c>
      <c r="E67" s="39">
        <v>1</v>
      </c>
      <c r="F67" s="39"/>
      <c r="G67" s="39">
        <v>111034</v>
      </c>
      <c r="H67" s="39"/>
    </row>
    <row r="68" spans="1:8" ht="15.75" customHeight="1">
      <c r="A68" s="67"/>
      <c r="B68" s="66" t="s">
        <v>18</v>
      </c>
      <c r="C68" s="39">
        <f>'六月'!F68</f>
        <v>0</v>
      </c>
      <c r="D68" s="39">
        <v>19</v>
      </c>
      <c r="E68" s="39">
        <v>0</v>
      </c>
      <c r="F68" s="39"/>
      <c r="G68" s="39">
        <v>81470</v>
      </c>
      <c r="H68" s="39"/>
    </row>
    <row r="69" spans="1:8" ht="15.75" customHeight="1">
      <c r="A69" s="67"/>
      <c r="B69" s="66" t="s">
        <v>100</v>
      </c>
      <c r="C69" s="39">
        <f>'六月'!F69</f>
        <v>0</v>
      </c>
      <c r="D69" s="39">
        <v>0</v>
      </c>
      <c r="E69" s="39">
        <v>0</v>
      </c>
      <c r="F69" s="39"/>
      <c r="G69" s="39">
        <v>58425</v>
      </c>
      <c r="H69" s="39"/>
    </row>
    <row r="70" spans="1:8" ht="15.75" customHeight="1">
      <c r="A70" s="67"/>
      <c r="B70" s="66" t="s">
        <v>101</v>
      </c>
      <c r="C70" s="39">
        <f>'六月'!F70</f>
        <v>0</v>
      </c>
      <c r="D70" s="39">
        <v>0</v>
      </c>
      <c r="E70" s="39">
        <v>0</v>
      </c>
      <c r="F70" s="39"/>
      <c r="G70" s="39">
        <v>43682</v>
      </c>
      <c r="H70" s="39"/>
    </row>
    <row r="71" spans="1:8" ht="15.75" customHeight="1">
      <c r="A71" s="67"/>
      <c r="B71" s="66" t="s">
        <v>102</v>
      </c>
      <c r="C71" s="39">
        <f>'六月'!F71</f>
        <v>0</v>
      </c>
      <c r="D71" s="39">
        <v>0</v>
      </c>
      <c r="E71" s="39">
        <v>10</v>
      </c>
      <c r="F71" s="39"/>
      <c r="G71" s="39">
        <v>70679</v>
      </c>
      <c r="H71" s="39"/>
    </row>
    <row r="72" spans="1:8" ht="15.75" customHeight="1">
      <c r="A72" s="67"/>
      <c r="B72" s="66" t="s">
        <v>73</v>
      </c>
      <c r="C72" s="39">
        <f>'六月'!F72</f>
        <v>0</v>
      </c>
      <c r="D72" s="39">
        <v>0</v>
      </c>
      <c r="E72" s="39">
        <v>6</v>
      </c>
      <c r="F72" s="39"/>
      <c r="G72" s="39">
        <v>87884</v>
      </c>
      <c r="H72" s="39"/>
    </row>
    <row r="73" spans="1:8" ht="15.75" customHeight="1">
      <c r="A73" s="67"/>
      <c r="B73" s="66" t="s">
        <v>74</v>
      </c>
      <c r="C73" s="39">
        <f>'六月'!F73</f>
        <v>0</v>
      </c>
      <c r="D73" s="39">
        <v>0</v>
      </c>
      <c r="E73" s="39">
        <v>0</v>
      </c>
      <c r="F73" s="39"/>
      <c r="G73" s="39">
        <v>37005</v>
      </c>
      <c r="H73" s="39"/>
    </row>
    <row r="74" spans="1:8" ht="15.75" customHeight="1">
      <c r="A74" s="67"/>
      <c r="B74" s="66" t="s">
        <v>75</v>
      </c>
      <c r="C74" s="39">
        <f>'六月'!F74</f>
        <v>0</v>
      </c>
      <c r="D74" s="39">
        <v>13</v>
      </c>
      <c r="E74" s="39">
        <v>2</v>
      </c>
      <c r="F74" s="39"/>
      <c r="G74" s="39">
        <v>84261</v>
      </c>
      <c r="H74" s="39"/>
    </row>
    <row r="75" spans="1:8" ht="15.75" customHeight="1">
      <c r="A75" s="67"/>
      <c r="B75" s="66" t="s">
        <v>103</v>
      </c>
      <c r="C75" s="39">
        <f>'六月'!F75</f>
        <v>0</v>
      </c>
      <c r="D75" s="39">
        <v>35</v>
      </c>
      <c r="E75" s="39">
        <v>1</v>
      </c>
      <c r="F75" s="39"/>
      <c r="G75" s="39">
        <v>92580</v>
      </c>
      <c r="H75" s="39"/>
    </row>
    <row r="76" spans="1:8" ht="15.75" customHeight="1">
      <c r="A76" s="67"/>
      <c r="B76" s="66" t="s">
        <v>104</v>
      </c>
      <c r="C76" s="39">
        <f>'六月'!F76</f>
        <v>0</v>
      </c>
      <c r="D76" s="39">
        <v>33</v>
      </c>
      <c r="E76" s="39">
        <v>1</v>
      </c>
      <c r="F76" s="39"/>
      <c r="G76" s="39">
        <v>80499</v>
      </c>
      <c r="H76" s="39"/>
    </row>
    <row r="77" spans="1:8" ht="15.75" customHeight="1">
      <c r="A77" s="65" t="s">
        <v>76</v>
      </c>
      <c r="B77" s="64" t="s">
        <v>17</v>
      </c>
      <c r="C77" s="39">
        <f>'六月'!F77</f>
        <v>505912</v>
      </c>
      <c r="D77" s="39">
        <v>369</v>
      </c>
      <c r="E77" s="39">
        <v>10</v>
      </c>
      <c r="F77" s="39">
        <f>C77+D77-E77</f>
        <v>506271</v>
      </c>
      <c r="G77" s="39">
        <v>515145</v>
      </c>
      <c r="H77" s="39">
        <f>F77-G77</f>
        <v>-8874</v>
      </c>
    </row>
    <row r="78" spans="1:8" ht="15.75" customHeight="1">
      <c r="A78" s="67"/>
      <c r="B78" s="64" t="s">
        <v>77</v>
      </c>
      <c r="C78" s="39">
        <f>'六月'!F78</f>
        <v>0</v>
      </c>
      <c r="D78" s="39">
        <v>2</v>
      </c>
      <c r="E78" s="39">
        <v>2</v>
      </c>
      <c r="F78" s="39"/>
      <c r="G78" s="39">
        <v>11248</v>
      </c>
      <c r="H78" s="39"/>
    </row>
    <row r="79" spans="1:8" ht="15.75" customHeight="1">
      <c r="A79" s="67"/>
      <c r="B79" s="64" t="s">
        <v>78</v>
      </c>
      <c r="C79" s="39">
        <f>'六月'!F79</f>
        <v>0</v>
      </c>
      <c r="D79" s="39">
        <v>159</v>
      </c>
      <c r="E79" s="39">
        <v>2</v>
      </c>
      <c r="F79" s="39"/>
      <c r="G79" s="39">
        <v>36145</v>
      </c>
      <c r="H79" s="39"/>
    </row>
    <row r="80" spans="1:8" ht="15.75" customHeight="1">
      <c r="A80" s="67"/>
      <c r="B80" s="64" t="s">
        <v>79</v>
      </c>
      <c r="C80" s="39">
        <f>'六月'!F80</f>
        <v>0</v>
      </c>
      <c r="D80" s="39">
        <v>34</v>
      </c>
      <c r="E80" s="39">
        <v>0</v>
      </c>
      <c r="F80" s="39"/>
      <c r="G80" s="39">
        <v>61634</v>
      </c>
      <c r="H80" s="39"/>
    </row>
    <row r="81" spans="1:8" ht="15.75" customHeight="1">
      <c r="A81" s="67"/>
      <c r="B81" s="64" t="s">
        <v>80</v>
      </c>
      <c r="C81" s="39">
        <f>'六月'!F81</f>
        <v>0</v>
      </c>
      <c r="D81" s="39">
        <v>22</v>
      </c>
      <c r="E81" s="39">
        <v>0</v>
      </c>
      <c r="F81" s="39"/>
      <c r="G81" s="39">
        <v>50359</v>
      </c>
      <c r="H81" s="39"/>
    </row>
    <row r="82" spans="1:8" ht="15.75" customHeight="1">
      <c r="A82" s="67"/>
      <c r="B82" s="64" t="s">
        <v>81</v>
      </c>
      <c r="C82" s="39">
        <f>'六月'!F82</f>
        <v>0</v>
      </c>
      <c r="D82" s="39">
        <v>3</v>
      </c>
      <c r="E82" s="39">
        <v>0</v>
      </c>
      <c r="F82" s="39"/>
      <c r="G82" s="39">
        <v>118613</v>
      </c>
      <c r="H82" s="39"/>
    </row>
    <row r="83" spans="1:8" ht="15.75" customHeight="1">
      <c r="A83" s="67"/>
      <c r="B83" s="64" t="s">
        <v>82</v>
      </c>
      <c r="C83" s="39">
        <f>'六月'!F83</f>
        <v>0</v>
      </c>
      <c r="D83" s="39">
        <v>2</v>
      </c>
      <c r="E83" s="39">
        <v>4</v>
      </c>
      <c r="F83" s="39"/>
      <c r="G83" s="39">
        <v>22267</v>
      </c>
      <c r="H83" s="39"/>
    </row>
    <row r="84" spans="1:8" ht="15.75" customHeight="1">
      <c r="A84" s="67"/>
      <c r="B84" s="64" t="s">
        <v>83</v>
      </c>
      <c r="C84" s="39">
        <f>'六月'!F84</f>
        <v>0</v>
      </c>
      <c r="D84" s="39">
        <v>0</v>
      </c>
      <c r="E84" s="39">
        <v>0</v>
      </c>
      <c r="F84" s="39"/>
      <c r="G84" s="39">
        <v>12024</v>
      </c>
      <c r="H84" s="39"/>
    </row>
    <row r="85" spans="1:8" ht="15.75" customHeight="1">
      <c r="A85" s="67"/>
      <c r="B85" s="64" t="s">
        <v>84</v>
      </c>
      <c r="C85" s="39">
        <f>'六月'!F85</f>
        <v>0</v>
      </c>
      <c r="D85" s="39">
        <v>125</v>
      </c>
      <c r="E85" s="39">
        <v>2</v>
      </c>
      <c r="F85" s="39"/>
      <c r="G85" s="39">
        <v>68011</v>
      </c>
      <c r="H85" s="39"/>
    </row>
    <row r="86" spans="1:8" ht="15.75" customHeight="1">
      <c r="A86" s="67"/>
      <c r="B86" s="64" t="s">
        <v>85</v>
      </c>
      <c r="C86" s="39">
        <f>'六月'!F86</f>
        <v>0</v>
      </c>
      <c r="D86" s="39">
        <v>2</v>
      </c>
      <c r="E86" s="39">
        <v>0</v>
      </c>
      <c r="F86" s="39"/>
      <c r="G86" s="39">
        <v>68619</v>
      </c>
      <c r="H86" s="39"/>
    </row>
    <row r="87" spans="1:8" ht="15.75" customHeight="1">
      <c r="A87" s="67"/>
      <c r="B87" s="64" t="s">
        <v>86</v>
      </c>
      <c r="C87" s="39">
        <f>'六月'!F87</f>
        <v>0</v>
      </c>
      <c r="D87" s="39">
        <v>4</v>
      </c>
      <c r="E87" s="39">
        <v>0</v>
      </c>
      <c r="F87" s="39"/>
      <c r="G87" s="39">
        <v>10843</v>
      </c>
      <c r="H87" s="39"/>
    </row>
    <row r="88" spans="1:8" ht="15.75" customHeight="1">
      <c r="A88" s="68"/>
      <c r="B88" s="64" t="s">
        <v>87</v>
      </c>
      <c r="C88" s="39">
        <f>'六月'!F88</f>
        <v>0</v>
      </c>
      <c r="D88" s="39">
        <v>16</v>
      </c>
      <c r="E88" s="39">
        <v>0</v>
      </c>
      <c r="F88" s="39"/>
      <c r="G88" s="39">
        <v>55382</v>
      </c>
      <c r="H88" s="39"/>
    </row>
    <row r="89" spans="1:8" ht="15.75" customHeight="1">
      <c r="A89" s="89" t="s">
        <v>88</v>
      </c>
      <c r="B89" s="90"/>
      <c r="C89" s="39"/>
      <c r="D89" s="66" t="s">
        <v>89</v>
      </c>
      <c r="E89" s="66" t="s">
        <v>89</v>
      </c>
      <c r="F89" s="39"/>
      <c r="G89" s="66" t="s">
        <v>90</v>
      </c>
      <c r="H89" s="39"/>
    </row>
    <row r="90" spans="1:8" ht="15.75" customHeight="1">
      <c r="A90" s="91" t="s">
        <v>94</v>
      </c>
      <c r="B90" s="90"/>
      <c r="C90" s="39"/>
      <c r="D90" s="66" t="s">
        <v>92</v>
      </c>
      <c r="E90" s="66" t="s">
        <v>92</v>
      </c>
      <c r="F90" s="39"/>
      <c r="G90" s="66" t="s">
        <v>90</v>
      </c>
      <c r="H90" s="39"/>
    </row>
    <row r="91" spans="1:8" ht="15.75" customHeight="1">
      <c r="A91" s="91" t="s">
        <v>93</v>
      </c>
      <c r="B91" s="90"/>
      <c r="C91" s="39"/>
      <c r="D91" s="66" t="s">
        <v>92</v>
      </c>
      <c r="E91" s="66" t="s">
        <v>92</v>
      </c>
      <c r="F91" s="39"/>
      <c r="G91" s="66" t="s">
        <v>90</v>
      </c>
      <c r="H91" s="39"/>
    </row>
    <row r="92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" sqref="H7"/>
    </sheetView>
  </sheetViews>
  <sheetFormatPr defaultColWidth="9.00390625" defaultRowHeight="16.5"/>
  <cols>
    <col min="1" max="1" width="7.25390625" style="21" customWidth="1"/>
    <col min="2" max="2" width="9.625" style="21" customWidth="1"/>
    <col min="3" max="3" width="11.125" style="21" customWidth="1"/>
    <col min="4" max="4" width="13.50390625" style="21" customWidth="1"/>
    <col min="5" max="5" width="9.25390625" style="21" customWidth="1"/>
    <col min="6" max="6" width="11.75390625" style="21" customWidth="1"/>
    <col min="7" max="7" width="11.00390625" style="21" customWidth="1"/>
    <col min="8" max="8" width="10.00390625" style="21" customWidth="1"/>
    <col min="9" max="16384" width="9.00390625" style="21" customWidth="1"/>
  </cols>
  <sheetData>
    <row r="1" spans="1:5" ht="21" customHeight="1">
      <c r="A1" s="92" t="s">
        <v>123</v>
      </c>
      <c r="B1" s="93"/>
      <c r="C1" s="93"/>
      <c r="D1" s="93"/>
      <c r="E1" s="93"/>
    </row>
    <row r="2" spans="1:8" ht="16.5">
      <c r="A2" s="94" t="s">
        <v>122</v>
      </c>
      <c r="B2" s="95"/>
      <c r="C2" s="95"/>
      <c r="D2" s="95"/>
      <c r="E2" s="95"/>
      <c r="H2" s="23" t="s">
        <v>106</v>
      </c>
    </row>
    <row r="3" spans="1:8" ht="15.75" customHeight="1">
      <c r="A3" s="96" t="s">
        <v>113</v>
      </c>
      <c r="B3" s="97"/>
      <c r="C3" s="56" t="s">
        <v>95</v>
      </c>
      <c r="D3" s="27" t="s">
        <v>0</v>
      </c>
      <c r="E3" s="57" t="s">
        <v>1</v>
      </c>
      <c r="F3" s="27" t="s">
        <v>1</v>
      </c>
      <c r="G3" s="57" t="s">
        <v>2</v>
      </c>
      <c r="H3" s="27" t="s">
        <v>3</v>
      </c>
    </row>
    <row r="4" spans="1:8" ht="15.75" customHeight="1">
      <c r="A4" s="98"/>
      <c r="B4" s="99"/>
      <c r="C4" s="58" t="s">
        <v>4</v>
      </c>
      <c r="D4" s="31" t="s">
        <v>5</v>
      </c>
      <c r="E4" s="59" t="s">
        <v>6</v>
      </c>
      <c r="F4" s="31" t="s">
        <v>4</v>
      </c>
      <c r="G4" s="59" t="s">
        <v>7</v>
      </c>
      <c r="H4" s="31" t="s">
        <v>8</v>
      </c>
    </row>
    <row r="5" spans="1:8" ht="15.75" customHeight="1">
      <c r="A5" s="100"/>
      <c r="B5" s="101"/>
      <c r="C5" s="60" t="s">
        <v>96</v>
      </c>
      <c r="D5" s="35" t="s">
        <v>9</v>
      </c>
      <c r="E5" s="61" t="s">
        <v>10</v>
      </c>
      <c r="F5" s="35" t="s">
        <v>11</v>
      </c>
      <c r="G5" s="61" t="s">
        <v>12</v>
      </c>
      <c r="H5" s="35" t="s">
        <v>13</v>
      </c>
    </row>
    <row r="6" spans="1:8" ht="15.75" customHeight="1">
      <c r="A6" s="62" t="s">
        <v>14</v>
      </c>
      <c r="B6" s="51"/>
      <c r="C6" s="39">
        <f>'七月'!F6</f>
        <v>7066365</v>
      </c>
      <c r="D6" s="39">
        <f>D7+D64+D77</f>
        <v>3827</v>
      </c>
      <c r="E6" s="39">
        <f>E7+E64+E77</f>
        <v>113</v>
      </c>
      <c r="F6" s="39">
        <f>C6+D6-E6</f>
        <v>7070079</v>
      </c>
      <c r="G6" s="39">
        <f>G7+G64+G77</f>
        <v>6865104</v>
      </c>
      <c r="H6" s="39">
        <f>F6-G6</f>
        <v>204975</v>
      </c>
    </row>
    <row r="7" spans="1:8" ht="15.75" customHeight="1">
      <c r="A7" s="63"/>
      <c r="B7" s="64" t="s">
        <v>15</v>
      </c>
      <c r="C7" s="39">
        <f>'七月'!F7</f>
        <v>5726447</v>
      </c>
      <c r="D7" s="39">
        <f>D8+D12+D19+D23+D24+D25+D27+D31+D33+D35+D37+D39+D40+D41+D48+D51+D54+D56+D58+D60+D62</f>
        <v>3151</v>
      </c>
      <c r="E7" s="39">
        <f>E8+E12+E19+E23+E24+E25+E27+E31+E33+E35+E37+E39+E40+E41+E48+E51+E54+E56+E58+E60+E62</f>
        <v>91</v>
      </c>
      <c r="F7" s="39">
        <f>C7+D7-E7</f>
        <v>5729507</v>
      </c>
      <c r="G7" s="39">
        <f>G8+G12+G19+G23+G24+G25+G27+G31+G33+G35+G37+G39+G40+G41+G48+G51+G54+G56+G58+G60+G62</f>
        <v>5445274</v>
      </c>
      <c r="H7" s="39">
        <f>F7-G7</f>
        <v>284233</v>
      </c>
    </row>
    <row r="8" spans="1:8" ht="15.75" customHeight="1">
      <c r="A8" s="65" t="s">
        <v>16</v>
      </c>
      <c r="B8" s="66" t="s">
        <v>17</v>
      </c>
      <c r="C8" s="39">
        <f>'七月'!F8</f>
        <v>149230</v>
      </c>
      <c r="D8" s="39">
        <v>13</v>
      </c>
      <c r="E8" s="39">
        <v>4</v>
      </c>
      <c r="F8" s="39">
        <f>C8+D8-E8</f>
        <v>149239</v>
      </c>
      <c r="G8" s="39">
        <v>133665</v>
      </c>
      <c r="H8" s="39">
        <f>F8-G8</f>
        <v>15574</v>
      </c>
    </row>
    <row r="9" spans="1:8" ht="15.75" customHeight="1">
      <c r="A9" s="67"/>
      <c r="B9" s="66" t="s">
        <v>18</v>
      </c>
      <c r="C9" s="39">
        <f>'七月'!F9</f>
        <v>0</v>
      </c>
      <c r="D9" s="39">
        <v>0</v>
      </c>
      <c r="E9" s="39">
        <v>0</v>
      </c>
      <c r="F9" s="39"/>
      <c r="G9" s="39">
        <v>18132</v>
      </c>
      <c r="H9" s="39"/>
    </row>
    <row r="10" spans="1:8" ht="15.75" customHeight="1">
      <c r="A10" s="67"/>
      <c r="B10" s="66" t="s">
        <v>19</v>
      </c>
      <c r="C10" s="39">
        <f>'七月'!F10</f>
        <v>0</v>
      </c>
      <c r="D10" s="39">
        <v>0</v>
      </c>
      <c r="E10" s="39">
        <v>0</v>
      </c>
      <c r="F10" s="39"/>
      <c r="G10" s="39">
        <v>20305</v>
      </c>
      <c r="H10" s="39"/>
    </row>
    <row r="11" spans="1:8" ht="15.75" customHeight="1">
      <c r="A11" s="68"/>
      <c r="B11" s="66" t="s">
        <v>20</v>
      </c>
      <c r="C11" s="39">
        <f>'七月'!F11</f>
        <v>0</v>
      </c>
      <c r="D11" s="39">
        <v>8</v>
      </c>
      <c r="E11" s="39">
        <v>2</v>
      </c>
      <c r="F11" s="39"/>
      <c r="G11" s="39">
        <v>18127</v>
      </c>
      <c r="H11" s="39"/>
    </row>
    <row r="12" spans="1:8" ht="15.75" customHeight="1">
      <c r="A12" s="69" t="s">
        <v>21</v>
      </c>
      <c r="B12" s="66" t="s">
        <v>22</v>
      </c>
      <c r="C12" s="39">
        <f>'七月'!F12</f>
        <v>1298630</v>
      </c>
      <c r="D12" s="39">
        <v>1295</v>
      </c>
      <c r="E12" s="39">
        <v>6</v>
      </c>
      <c r="F12" s="39">
        <f>C12+D12-E12</f>
        <v>1299919</v>
      </c>
      <c r="G12" s="39">
        <v>1182024</v>
      </c>
      <c r="H12" s="39">
        <f>F12-G12</f>
        <v>117895</v>
      </c>
    </row>
    <row r="13" spans="1:8" ht="15.75" customHeight="1">
      <c r="A13" s="70"/>
      <c r="B13" s="66" t="s">
        <v>23</v>
      </c>
      <c r="C13" s="39">
        <f>'七月'!F13</f>
        <v>0</v>
      </c>
      <c r="D13" s="39">
        <v>88</v>
      </c>
      <c r="E13" s="39">
        <v>0</v>
      </c>
      <c r="F13" s="39"/>
      <c r="G13" s="39">
        <v>167879</v>
      </c>
      <c r="H13" s="39"/>
    </row>
    <row r="14" spans="1:8" ht="15.75" customHeight="1">
      <c r="A14" s="70"/>
      <c r="B14" s="66" t="s">
        <v>24</v>
      </c>
      <c r="C14" s="39">
        <f>'七月'!F14</f>
        <v>0</v>
      </c>
      <c r="D14" s="39">
        <v>6</v>
      </c>
      <c r="E14" s="39">
        <v>1</v>
      </c>
      <c r="F14" s="39"/>
      <c r="G14" s="39">
        <v>121778</v>
      </c>
      <c r="H14" s="39"/>
    </row>
    <row r="15" spans="1:8" ht="15.75" customHeight="1">
      <c r="A15" s="70"/>
      <c r="B15" s="66" t="s">
        <v>25</v>
      </c>
      <c r="C15" s="39">
        <f>'七月'!F15</f>
        <v>0</v>
      </c>
      <c r="D15" s="39">
        <v>505</v>
      </c>
      <c r="E15" s="39">
        <v>0</v>
      </c>
      <c r="F15" s="39"/>
      <c r="G15" s="39">
        <v>137794</v>
      </c>
      <c r="H15" s="39"/>
    </row>
    <row r="16" spans="1:8" ht="15.75" customHeight="1">
      <c r="A16" s="70"/>
      <c r="B16" s="66" t="s">
        <v>26</v>
      </c>
      <c r="C16" s="39">
        <f>'七月'!F16</f>
        <v>0</v>
      </c>
      <c r="D16" s="39">
        <v>22</v>
      </c>
      <c r="E16" s="39">
        <v>0</v>
      </c>
      <c r="F16" s="39"/>
      <c r="G16" s="39">
        <v>81789</v>
      </c>
      <c r="H16" s="39"/>
    </row>
    <row r="17" spans="1:8" ht="15.75" customHeight="1">
      <c r="A17" s="70"/>
      <c r="B17" s="66" t="s">
        <v>27</v>
      </c>
      <c r="C17" s="39">
        <f>'七月'!F17</f>
        <v>0</v>
      </c>
      <c r="D17" s="39">
        <v>209</v>
      </c>
      <c r="E17" s="39">
        <v>4</v>
      </c>
      <c r="F17" s="39"/>
      <c r="G17" s="39">
        <v>99903</v>
      </c>
      <c r="H17" s="39"/>
    </row>
    <row r="18" spans="1:8" ht="15.75" customHeight="1">
      <c r="A18" s="70"/>
      <c r="B18" s="66" t="s">
        <v>28</v>
      </c>
      <c r="C18" s="39">
        <f>'七月'!F18</f>
        <v>0</v>
      </c>
      <c r="D18" s="39">
        <v>465</v>
      </c>
      <c r="E18" s="39">
        <v>1</v>
      </c>
      <c r="F18" s="39"/>
      <c r="G18" s="39">
        <v>115879</v>
      </c>
      <c r="H18" s="39"/>
    </row>
    <row r="19" spans="1:8" ht="15.75" customHeight="1">
      <c r="A19" s="65" t="s">
        <v>29</v>
      </c>
      <c r="B19" s="66" t="s">
        <v>22</v>
      </c>
      <c r="C19" s="39">
        <f>'七月'!F19</f>
        <v>587094</v>
      </c>
      <c r="D19" s="39">
        <v>271</v>
      </c>
      <c r="E19" s="39">
        <v>0</v>
      </c>
      <c r="F19" s="39">
        <f>C19+D19-E19</f>
        <v>587365</v>
      </c>
      <c r="G19" s="39">
        <v>532576</v>
      </c>
      <c r="H19" s="39">
        <f>F19-G19</f>
        <v>54789</v>
      </c>
    </row>
    <row r="20" spans="1:8" ht="15.75" customHeight="1">
      <c r="A20" s="67"/>
      <c r="B20" s="66" t="s">
        <v>30</v>
      </c>
      <c r="C20" s="39">
        <f>'七月'!F20</f>
        <v>0</v>
      </c>
      <c r="D20" s="39"/>
      <c r="E20" s="39"/>
      <c r="F20" s="39"/>
      <c r="G20" s="39">
        <v>109681</v>
      </c>
      <c r="H20" s="39"/>
    </row>
    <row r="21" spans="1:8" ht="15.75" customHeight="1">
      <c r="A21" s="67"/>
      <c r="B21" s="66" t="s">
        <v>31</v>
      </c>
      <c r="C21" s="39">
        <f>'七月'!F21</f>
        <v>0</v>
      </c>
      <c r="D21" s="39"/>
      <c r="E21" s="39"/>
      <c r="F21" s="39"/>
      <c r="G21" s="39">
        <v>101531</v>
      </c>
      <c r="H21" s="39"/>
    </row>
    <row r="22" spans="1:8" ht="15.75" customHeight="1">
      <c r="A22" s="68"/>
      <c r="B22" s="66" t="s">
        <v>32</v>
      </c>
      <c r="C22" s="39">
        <f>'七月'!F22</f>
        <v>0</v>
      </c>
      <c r="D22" s="39"/>
      <c r="E22" s="39"/>
      <c r="F22" s="39"/>
      <c r="G22" s="39">
        <v>38394</v>
      </c>
      <c r="H22" s="39"/>
    </row>
    <row r="23" spans="1:8" ht="15.75" customHeight="1">
      <c r="A23" s="69" t="s">
        <v>33</v>
      </c>
      <c r="B23" s="66" t="s">
        <v>33</v>
      </c>
      <c r="C23" s="39">
        <f>'七月'!F23</f>
        <v>129434</v>
      </c>
      <c r="D23" s="39">
        <v>51</v>
      </c>
      <c r="E23" s="39">
        <v>7</v>
      </c>
      <c r="F23" s="39">
        <f>C23+D23-E23</f>
        <v>129478</v>
      </c>
      <c r="G23" s="39">
        <v>117477</v>
      </c>
      <c r="H23" s="39">
        <f>F23-G23</f>
        <v>12001</v>
      </c>
    </row>
    <row r="24" spans="1:8" ht="15.75" customHeight="1">
      <c r="A24" s="66" t="s">
        <v>34</v>
      </c>
      <c r="B24" s="66" t="s">
        <v>34</v>
      </c>
      <c r="C24" s="39">
        <f>'七月'!F24</f>
        <v>120805</v>
      </c>
      <c r="D24" s="39">
        <v>15</v>
      </c>
      <c r="E24" s="39">
        <v>0</v>
      </c>
      <c r="F24" s="39">
        <f>C24+D24-E24</f>
        <v>120820</v>
      </c>
      <c r="G24" s="39">
        <v>121985</v>
      </c>
      <c r="H24" s="39">
        <f>F24-G24</f>
        <v>-1165</v>
      </c>
    </row>
    <row r="25" spans="1:8" ht="15.75" customHeight="1">
      <c r="A25" s="69" t="s">
        <v>35</v>
      </c>
      <c r="B25" s="66" t="s">
        <v>22</v>
      </c>
      <c r="C25" s="39">
        <f>'七月'!F25</f>
        <v>145954</v>
      </c>
      <c r="D25" s="39">
        <v>98</v>
      </c>
      <c r="E25" s="39">
        <v>8</v>
      </c>
      <c r="F25" s="39">
        <f>C25+D25-E25</f>
        <v>146044</v>
      </c>
      <c r="G25" s="39">
        <v>150109</v>
      </c>
      <c r="H25" s="39">
        <f>F25-G25</f>
        <v>-4065</v>
      </c>
    </row>
    <row r="26" spans="1:8" ht="15.75" customHeight="1">
      <c r="A26" s="70"/>
      <c r="B26" s="66" t="s">
        <v>36</v>
      </c>
      <c r="C26" s="39">
        <f>'七月'!F26</f>
        <v>0</v>
      </c>
      <c r="D26" s="39"/>
      <c r="E26" s="39"/>
      <c r="F26" s="39"/>
      <c r="G26" s="39">
        <v>26048</v>
      </c>
      <c r="H26" s="39"/>
    </row>
    <row r="27" spans="1:8" ht="15.75" customHeight="1">
      <c r="A27" s="65" t="s">
        <v>37</v>
      </c>
      <c r="B27" s="66" t="s">
        <v>17</v>
      </c>
      <c r="C27" s="39">
        <f>'七月'!F27</f>
        <v>397250</v>
      </c>
      <c r="D27" s="39">
        <v>398</v>
      </c>
      <c r="E27" s="39">
        <v>15</v>
      </c>
      <c r="F27" s="39">
        <f>C27+D27-E27</f>
        <v>397633</v>
      </c>
      <c r="G27" s="39">
        <v>322639</v>
      </c>
      <c r="H27" s="39">
        <f>F27-G27</f>
        <v>74994</v>
      </c>
    </row>
    <row r="28" spans="1:8" ht="15.75" customHeight="1">
      <c r="A28" s="67"/>
      <c r="B28" s="66" t="s">
        <v>38</v>
      </c>
      <c r="C28" s="39">
        <f>'七月'!F28</f>
        <v>0</v>
      </c>
      <c r="D28" s="39"/>
      <c r="E28" s="39"/>
      <c r="F28" s="39"/>
      <c r="G28" s="39">
        <v>69623</v>
      </c>
      <c r="H28" s="39"/>
    </row>
    <row r="29" spans="1:8" ht="15.75" customHeight="1">
      <c r="A29" s="67"/>
      <c r="B29" s="66" t="s">
        <v>39</v>
      </c>
      <c r="C29" s="39">
        <f>'七月'!F29</f>
        <v>0</v>
      </c>
      <c r="D29" s="39"/>
      <c r="E29" s="39"/>
      <c r="F29" s="39"/>
      <c r="G29" s="39">
        <v>8162</v>
      </c>
      <c r="H29" s="39"/>
    </row>
    <row r="30" spans="1:8" ht="15.75" customHeight="1">
      <c r="A30" s="68"/>
      <c r="B30" s="66" t="s">
        <v>40</v>
      </c>
      <c r="C30" s="39">
        <f>'七月'!F30</f>
        <v>0</v>
      </c>
      <c r="D30" s="39"/>
      <c r="E30" s="39"/>
      <c r="F30" s="39"/>
      <c r="G30" s="39">
        <v>41713</v>
      </c>
      <c r="H30" s="39"/>
    </row>
    <row r="31" spans="1:8" ht="15.75" customHeight="1">
      <c r="A31" s="65" t="s">
        <v>41</v>
      </c>
      <c r="B31" s="66" t="s">
        <v>22</v>
      </c>
      <c r="C31" s="39">
        <f>'七月'!F31</f>
        <v>418101</v>
      </c>
      <c r="D31" s="21">
        <v>335</v>
      </c>
      <c r="E31" s="39">
        <v>0</v>
      </c>
      <c r="F31" s="39">
        <f>C31+D31-E31</f>
        <v>418436</v>
      </c>
      <c r="G31" s="39">
        <v>406892</v>
      </c>
      <c r="H31" s="39">
        <f>F31-G31</f>
        <v>11544</v>
      </c>
    </row>
    <row r="32" spans="1:8" ht="15.75" customHeight="1">
      <c r="A32" s="68"/>
      <c r="B32" s="66" t="s">
        <v>42</v>
      </c>
      <c r="C32" s="39">
        <f>'七月'!F32</f>
        <v>0</v>
      </c>
      <c r="D32" s="39"/>
      <c r="E32" s="39"/>
      <c r="F32" s="39"/>
      <c r="G32" s="39">
        <v>43356</v>
      </c>
      <c r="H32" s="39"/>
    </row>
    <row r="33" spans="1:8" ht="15.75" customHeight="1">
      <c r="A33" s="69" t="s">
        <v>43</v>
      </c>
      <c r="B33" s="66" t="s">
        <v>22</v>
      </c>
      <c r="C33" s="39">
        <f>'七月'!F33</f>
        <v>360384</v>
      </c>
      <c r="D33" s="39">
        <v>52</v>
      </c>
      <c r="E33" s="39">
        <v>13</v>
      </c>
      <c r="F33" s="39">
        <f>C33+D33-E33</f>
        <v>360423</v>
      </c>
      <c r="G33" s="39">
        <v>326217</v>
      </c>
      <c r="H33" s="39">
        <f>F33-G33</f>
        <v>34206</v>
      </c>
    </row>
    <row r="34" spans="1:8" ht="15.75" customHeight="1">
      <c r="A34" s="70"/>
      <c r="B34" s="66" t="s">
        <v>44</v>
      </c>
      <c r="C34" s="39">
        <f>'七月'!F34</f>
        <v>0</v>
      </c>
      <c r="D34" s="39"/>
      <c r="E34" s="39"/>
      <c r="F34" s="39"/>
      <c r="G34" s="39">
        <v>62546</v>
      </c>
      <c r="H34" s="39"/>
    </row>
    <row r="35" spans="1:8" ht="15.75" customHeight="1">
      <c r="A35" s="65" t="s">
        <v>45</v>
      </c>
      <c r="B35" s="66" t="s">
        <v>22</v>
      </c>
      <c r="C35" s="39">
        <f>'七月'!F35</f>
        <v>149094</v>
      </c>
      <c r="D35" s="39">
        <v>35</v>
      </c>
      <c r="E35" s="39">
        <v>2</v>
      </c>
      <c r="F35" s="39">
        <f>C35+D35-E35</f>
        <v>149127</v>
      </c>
      <c r="G35" s="39">
        <v>154604</v>
      </c>
      <c r="H35" s="39">
        <f>F35-G35</f>
        <v>-5477</v>
      </c>
    </row>
    <row r="36" spans="1:8" ht="15.75" customHeight="1">
      <c r="A36" s="68"/>
      <c r="B36" s="66" t="s">
        <v>46</v>
      </c>
      <c r="C36" s="39">
        <f>'七月'!F36</f>
        <v>0</v>
      </c>
      <c r="D36" s="39"/>
      <c r="E36" s="39"/>
      <c r="F36" s="39"/>
      <c r="G36" s="39">
        <v>30208</v>
      </c>
      <c r="H36" s="39"/>
    </row>
    <row r="37" spans="1:8" ht="15.75" customHeight="1">
      <c r="A37" s="65" t="s">
        <v>47</v>
      </c>
      <c r="B37" s="66" t="s">
        <v>22</v>
      </c>
      <c r="C37" s="39">
        <f>'七月'!F37</f>
        <v>187366</v>
      </c>
      <c r="D37" s="39">
        <v>47</v>
      </c>
      <c r="E37" s="39">
        <v>0</v>
      </c>
      <c r="F37" s="39">
        <f>C37+D37-E37</f>
        <v>187413</v>
      </c>
      <c r="G37" s="39">
        <v>205105</v>
      </c>
      <c r="H37" s="39">
        <f>F37-G37</f>
        <v>-17692</v>
      </c>
    </row>
    <row r="38" spans="1:8" ht="15.75" customHeight="1">
      <c r="A38" s="68"/>
      <c r="B38" s="66" t="s">
        <v>48</v>
      </c>
      <c r="C38" s="39">
        <f>'七月'!F38</f>
        <v>0</v>
      </c>
      <c r="D38" s="39"/>
      <c r="E38" s="39"/>
      <c r="F38" s="39"/>
      <c r="G38" s="39">
        <v>29153</v>
      </c>
      <c r="H38" s="39"/>
    </row>
    <row r="39" spans="1:8" ht="15.75" customHeight="1">
      <c r="A39" s="66" t="s">
        <v>49</v>
      </c>
      <c r="B39" s="66" t="s">
        <v>49</v>
      </c>
      <c r="C39" s="39">
        <f>'七月'!F39</f>
        <v>90712</v>
      </c>
      <c r="D39" s="39">
        <v>6</v>
      </c>
      <c r="E39" s="39">
        <v>6</v>
      </c>
      <c r="F39" s="39">
        <f>C39+D39-E39</f>
        <v>90712</v>
      </c>
      <c r="G39" s="39">
        <v>81982</v>
      </c>
      <c r="H39" s="39">
        <f>F39-G39</f>
        <v>8730</v>
      </c>
    </row>
    <row r="40" spans="1:8" ht="15.75" customHeight="1">
      <c r="A40" s="66" t="s">
        <v>50</v>
      </c>
      <c r="B40" s="66" t="s">
        <v>22</v>
      </c>
      <c r="C40" s="39">
        <f>'七月'!F40</f>
        <v>153363</v>
      </c>
      <c r="D40" s="39">
        <v>24</v>
      </c>
      <c r="E40" s="39">
        <v>8</v>
      </c>
      <c r="F40" s="39">
        <f>C40+D40-E40</f>
        <v>153379</v>
      </c>
      <c r="G40" s="39">
        <v>158191</v>
      </c>
      <c r="H40" s="39">
        <f>F40-G40</f>
        <v>-4812</v>
      </c>
    </row>
    <row r="41" spans="1:8" ht="15.75" customHeight="1">
      <c r="A41" s="65" t="s">
        <v>51</v>
      </c>
      <c r="B41" s="66" t="s">
        <v>17</v>
      </c>
      <c r="C41" s="39">
        <f>'七月'!F41</f>
        <v>249409</v>
      </c>
      <c r="D41" s="39">
        <v>163</v>
      </c>
      <c r="E41" s="39">
        <v>7</v>
      </c>
      <c r="F41" s="39">
        <f>C41+D41-E41</f>
        <v>249565</v>
      </c>
      <c r="G41" s="39">
        <v>236270</v>
      </c>
      <c r="H41" s="39">
        <f>F41-G41</f>
        <v>13295</v>
      </c>
    </row>
    <row r="42" spans="1:8" ht="15.75" customHeight="1">
      <c r="A42" s="67"/>
      <c r="B42" s="66" t="s">
        <v>52</v>
      </c>
      <c r="C42" s="39">
        <f>'七月'!F42</f>
        <v>0</v>
      </c>
      <c r="D42" s="39"/>
      <c r="E42" s="39"/>
      <c r="F42" s="39"/>
      <c r="G42" s="39">
        <v>39784</v>
      </c>
      <c r="H42" s="39"/>
    </row>
    <row r="43" spans="1:8" ht="15.75" customHeight="1">
      <c r="A43" s="67"/>
      <c r="B43" s="66" t="s">
        <v>39</v>
      </c>
      <c r="C43" s="39">
        <f>'七月'!F43</f>
        <v>0</v>
      </c>
      <c r="D43" s="39"/>
      <c r="E43" s="39"/>
      <c r="F43" s="39"/>
      <c r="G43" s="39">
        <v>14868</v>
      </c>
      <c r="H43" s="39"/>
    </row>
    <row r="44" spans="1:8" ht="15.75" customHeight="1">
      <c r="A44" s="67"/>
      <c r="B44" s="66" t="s">
        <v>53</v>
      </c>
      <c r="C44" s="39">
        <f>'七月'!F44</f>
        <v>0</v>
      </c>
      <c r="D44" s="39"/>
      <c r="E44" s="39"/>
      <c r="F44" s="39"/>
      <c r="G44" s="39">
        <v>41218</v>
      </c>
      <c r="H44" s="39"/>
    </row>
    <row r="45" spans="1:8" ht="15.75" customHeight="1">
      <c r="A45" s="67"/>
      <c r="B45" s="66" t="s">
        <v>54</v>
      </c>
      <c r="C45" s="39">
        <f>'七月'!F45</f>
        <v>0</v>
      </c>
      <c r="D45" s="39"/>
      <c r="E45" s="39"/>
      <c r="F45" s="39"/>
      <c r="G45" s="39">
        <v>62606</v>
      </c>
      <c r="H45" s="39"/>
    </row>
    <row r="46" spans="1:8" ht="15.75" customHeight="1">
      <c r="A46" s="67"/>
      <c r="B46" s="66" t="s">
        <v>55</v>
      </c>
      <c r="C46" s="39">
        <f>'七月'!F46</f>
        <v>0</v>
      </c>
      <c r="D46" s="39"/>
      <c r="E46" s="39"/>
      <c r="F46" s="39"/>
      <c r="G46" s="39">
        <v>17666</v>
      </c>
      <c r="H46" s="39"/>
    </row>
    <row r="47" spans="1:8" ht="15.75" customHeight="1">
      <c r="A47" s="68"/>
      <c r="B47" s="66" t="s">
        <v>56</v>
      </c>
      <c r="C47" s="39">
        <f>'七月'!F47</f>
        <v>0</v>
      </c>
      <c r="D47" s="39"/>
      <c r="E47" s="39"/>
      <c r="F47" s="39"/>
      <c r="G47" s="39">
        <v>45518</v>
      </c>
      <c r="H47" s="39"/>
    </row>
    <row r="48" spans="1:8" ht="15.75" customHeight="1">
      <c r="A48" s="65" t="s">
        <v>57</v>
      </c>
      <c r="B48" s="66" t="s">
        <v>22</v>
      </c>
      <c r="C48" s="39">
        <f>'七月'!F48</f>
        <v>322443</v>
      </c>
      <c r="D48" s="21">
        <v>100</v>
      </c>
      <c r="E48" s="39">
        <v>1</v>
      </c>
      <c r="F48" s="39">
        <f>C48+D48-E48</f>
        <v>322542</v>
      </c>
      <c r="G48" s="39">
        <v>331231</v>
      </c>
      <c r="H48" s="39">
        <f>F48-G48</f>
        <v>-8689</v>
      </c>
    </row>
    <row r="49" spans="1:8" ht="15.75" customHeight="1">
      <c r="A49" s="67"/>
      <c r="B49" s="66" t="s">
        <v>58</v>
      </c>
      <c r="C49" s="39">
        <f>'七月'!F49</f>
        <v>0</v>
      </c>
      <c r="D49" s="39"/>
      <c r="E49" s="39"/>
      <c r="F49" s="39"/>
      <c r="G49" s="39">
        <v>24019</v>
      </c>
      <c r="H49" s="39"/>
    </row>
    <row r="50" spans="1:8" ht="15.75" customHeight="1">
      <c r="A50" s="68"/>
      <c r="B50" s="66" t="s">
        <v>97</v>
      </c>
      <c r="C50" s="39">
        <f>'七月'!F50</f>
        <v>0</v>
      </c>
      <c r="D50" s="39"/>
      <c r="E50" s="39"/>
      <c r="F50" s="39"/>
      <c r="G50" s="39">
        <v>63572</v>
      </c>
      <c r="H50" s="39"/>
    </row>
    <row r="51" spans="1:8" ht="15.75" customHeight="1">
      <c r="A51" s="69" t="s">
        <v>59</v>
      </c>
      <c r="B51" s="66" t="s">
        <v>17</v>
      </c>
      <c r="C51" s="39">
        <f>'七月'!F51</f>
        <v>367689</v>
      </c>
      <c r="D51" s="39">
        <v>50</v>
      </c>
      <c r="E51" s="39">
        <v>3</v>
      </c>
      <c r="F51" s="39">
        <f>C51+D51-E51</f>
        <v>367736</v>
      </c>
      <c r="G51" s="39">
        <v>384504</v>
      </c>
      <c r="H51" s="39">
        <f>F51-G51</f>
        <v>-16768</v>
      </c>
    </row>
    <row r="52" spans="1:8" ht="15.75" customHeight="1">
      <c r="A52" s="70"/>
      <c r="B52" s="66" t="s">
        <v>60</v>
      </c>
      <c r="C52" s="39">
        <f>'七月'!F52</f>
        <v>0</v>
      </c>
      <c r="D52" s="39"/>
      <c r="E52" s="39"/>
      <c r="F52" s="39"/>
      <c r="G52" s="39">
        <v>109390</v>
      </c>
      <c r="H52" s="39"/>
    </row>
    <row r="53" spans="1:8" ht="15.75" customHeight="1">
      <c r="A53" s="71"/>
      <c r="B53" s="66" t="s">
        <v>61</v>
      </c>
      <c r="C53" s="39">
        <f>'七月'!F53</f>
        <v>0</v>
      </c>
      <c r="D53" s="39"/>
      <c r="E53" s="39"/>
      <c r="F53" s="39"/>
      <c r="G53" s="39">
        <v>29724</v>
      </c>
      <c r="H53" s="39"/>
    </row>
    <row r="54" spans="1:8" ht="15.75" customHeight="1">
      <c r="A54" s="65" t="s">
        <v>62</v>
      </c>
      <c r="B54" s="66" t="s">
        <v>22</v>
      </c>
      <c r="C54" s="39">
        <f>'七月'!F54</f>
        <v>251622</v>
      </c>
      <c r="D54" s="21">
        <v>116</v>
      </c>
      <c r="E54" s="39">
        <v>5</v>
      </c>
      <c r="F54" s="39">
        <f>C54+D54-E54</f>
        <v>251733</v>
      </c>
      <c r="G54" s="39">
        <v>253041</v>
      </c>
      <c r="H54" s="39">
        <f>F54-G54</f>
        <v>-1308</v>
      </c>
    </row>
    <row r="55" spans="1:8" ht="15.75" customHeight="1">
      <c r="A55" s="68"/>
      <c r="B55" s="66" t="s">
        <v>63</v>
      </c>
      <c r="C55" s="39">
        <f>'七月'!F55</f>
        <v>0</v>
      </c>
      <c r="D55" s="39"/>
      <c r="E55" s="39"/>
      <c r="F55" s="39"/>
      <c r="G55" s="39">
        <v>65750</v>
      </c>
      <c r="H55" s="39"/>
    </row>
    <row r="56" spans="1:8" ht="15.75" customHeight="1">
      <c r="A56" s="69" t="s">
        <v>64</v>
      </c>
      <c r="B56" s="66" t="s">
        <v>22</v>
      </c>
      <c r="C56" s="39">
        <f>'七月'!F56</f>
        <v>140998</v>
      </c>
      <c r="D56" s="39">
        <v>18</v>
      </c>
      <c r="E56" s="39">
        <v>2</v>
      </c>
      <c r="F56" s="39">
        <f>C56+D56-E56</f>
        <v>141014</v>
      </c>
      <c r="G56" s="39">
        <v>135374</v>
      </c>
      <c r="H56" s="39">
        <f>F56-G56</f>
        <v>5640</v>
      </c>
    </row>
    <row r="57" spans="1:8" ht="15.75" customHeight="1">
      <c r="A57" s="70"/>
      <c r="B57" s="66" t="s">
        <v>65</v>
      </c>
      <c r="C57" s="39">
        <f>'七月'!F57</f>
        <v>0</v>
      </c>
      <c r="D57" s="39">
        <v>2</v>
      </c>
      <c r="E57" s="39">
        <v>1</v>
      </c>
      <c r="F57" s="39"/>
      <c r="G57" s="39">
        <v>28793</v>
      </c>
      <c r="H57" s="39"/>
    </row>
    <row r="58" spans="1:8" ht="15.75" customHeight="1">
      <c r="A58" s="65" t="s">
        <v>66</v>
      </c>
      <c r="B58" s="66" t="s">
        <v>22</v>
      </c>
      <c r="C58" s="39">
        <f>'七月'!F58</f>
        <v>112105</v>
      </c>
      <c r="D58" s="39">
        <v>42</v>
      </c>
      <c r="E58" s="39">
        <v>3</v>
      </c>
      <c r="F58" s="39">
        <f>C58+D58-E58</f>
        <v>112144</v>
      </c>
      <c r="G58" s="39">
        <v>108736</v>
      </c>
      <c r="H58" s="39">
        <f>F58-G58</f>
        <v>3408</v>
      </c>
    </row>
    <row r="59" spans="1:8" ht="15.75" customHeight="1">
      <c r="A59" s="68"/>
      <c r="B59" s="66" t="s">
        <v>67</v>
      </c>
      <c r="C59" s="39">
        <f>'七月'!F59</f>
        <v>0</v>
      </c>
      <c r="D59" s="39"/>
      <c r="E59" s="39"/>
      <c r="F59" s="39"/>
      <c r="G59" s="39">
        <v>35657</v>
      </c>
      <c r="H59" s="39"/>
    </row>
    <row r="60" spans="1:8" ht="15.75" customHeight="1">
      <c r="A60" s="65" t="s">
        <v>68</v>
      </c>
      <c r="B60" s="66" t="s">
        <v>22</v>
      </c>
      <c r="C60" s="39">
        <f>'七月'!F60</f>
        <v>68784</v>
      </c>
      <c r="D60" s="39">
        <v>17</v>
      </c>
      <c r="E60" s="39">
        <v>1</v>
      </c>
      <c r="F60" s="39">
        <f>C60+D60-E60</f>
        <v>68800</v>
      </c>
      <c r="G60" s="39">
        <v>74069</v>
      </c>
      <c r="H60" s="39">
        <f>F60-G60</f>
        <v>-5269</v>
      </c>
    </row>
    <row r="61" spans="1:8" ht="15.75" customHeight="1">
      <c r="A61" s="68"/>
      <c r="B61" s="66" t="s">
        <v>69</v>
      </c>
      <c r="C61" s="39">
        <f>'七月'!F61</f>
        <v>0</v>
      </c>
      <c r="D61" s="39"/>
      <c r="E61" s="39"/>
      <c r="F61" s="39"/>
      <c r="G61" s="39">
        <v>34689</v>
      </c>
      <c r="H61" s="39"/>
    </row>
    <row r="62" spans="1:8" ht="15.75" customHeight="1">
      <c r="A62" s="69" t="s">
        <v>70</v>
      </c>
      <c r="B62" s="66" t="s">
        <v>22</v>
      </c>
      <c r="C62" s="39">
        <f>'七月'!F62</f>
        <v>25980</v>
      </c>
      <c r="D62" s="39">
        <v>5</v>
      </c>
      <c r="E62" s="39">
        <v>0</v>
      </c>
      <c r="F62" s="39">
        <f>C62+D62-E62</f>
        <v>25985</v>
      </c>
      <c r="G62" s="39">
        <v>28583</v>
      </c>
      <c r="H62" s="39">
        <f>F62-G62</f>
        <v>-2598</v>
      </c>
    </row>
    <row r="63" spans="1:8" ht="15.75" customHeight="1">
      <c r="A63" s="70"/>
      <c r="B63" s="66" t="s">
        <v>71</v>
      </c>
      <c r="C63" s="39">
        <f>'七月'!F63</f>
        <v>0</v>
      </c>
      <c r="D63" s="39"/>
      <c r="E63" s="39"/>
      <c r="F63" s="39"/>
      <c r="G63" s="39">
        <v>16587</v>
      </c>
      <c r="H63" s="39"/>
    </row>
    <row r="64" spans="1:8" ht="15.75" customHeight="1">
      <c r="A64" s="65" t="s">
        <v>72</v>
      </c>
      <c r="B64" s="66" t="s">
        <v>17</v>
      </c>
      <c r="C64" s="39">
        <f>'七月'!F64</f>
        <v>833647</v>
      </c>
      <c r="D64" s="39">
        <v>429</v>
      </c>
      <c r="E64" s="39">
        <v>15</v>
      </c>
      <c r="F64" s="39">
        <f>C64+D64-E64</f>
        <v>834061</v>
      </c>
      <c r="G64" s="39">
        <v>903392</v>
      </c>
      <c r="H64" s="39">
        <f>F64-G64</f>
        <v>-69331</v>
      </c>
    </row>
    <row r="65" spans="1:8" ht="15.75" customHeight="1">
      <c r="A65" s="67"/>
      <c r="B65" s="66" t="s">
        <v>98</v>
      </c>
      <c r="C65" s="39">
        <f>'七月'!F65</f>
        <v>0</v>
      </c>
      <c r="D65" s="39">
        <v>50</v>
      </c>
      <c r="E65" s="39">
        <v>4</v>
      </c>
      <c r="F65" s="39"/>
      <c r="G65" s="39">
        <v>71442</v>
      </c>
      <c r="H65" s="39"/>
    </row>
    <row r="66" spans="1:8" ht="15.75" customHeight="1">
      <c r="A66" s="67"/>
      <c r="B66" s="66" t="s">
        <v>20</v>
      </c>
      <c r="C66" s="39">
        <f>'七月'!F66</f>
        <v>0</v>
      </c>
      <c r="D66" s="39">
        <v>11</v>
      </c>
      <c r="E66" s="39">
        <v>0</v>
      </c>
      <c r="F66" s="39"/>
      <c r="G66" s="39">
        <v>83263</v>
      </c>
      <c r="H66" s="39"/>
    </row>
    <row r="67" spans="1:8" ht="15.75" customHeight="1">
      <c r="A67" s="67"/>
      <c r="B67" s="66" t="s">
        <v>99</v>
      </c>
      <c r="C67" s="39">
        <f>'七月'!F67</f>
        <v>0</v>
      </c>
      <c r="D67" s="39">
        <v>1</v>
      </c>
      <c r="E67" s="39">
        <v>1</v>
      </c>
      <c r="F67" s="39"/>
      <c r="G67" s="39">
        <v>111046</v>
      </c>
      <c r="H67" s="39"/>
    </row>
    <row r="68" spans="1:8" ht="15.75" customHeight="1">
      <c r="A68" s="67"/>
      <c r="B68" s="66" t="s">
        <v>18</v>
      </c>
      <c r="C68" s="39">
        <f>'七月'!F68</f>
        <v>0</v>
      </c>
      <c r="D68" s="39">
        <v>57</v>
      </c>
      <c r="E68" s="39">
        <v>1</v>
      </c>
      <c r="F68" s="39"/>
      <c r="G68" s="39">
        <v>81659</v>
      </c>
      <c r="H68" s="39"/>
    </row>
    <row r="69" spans="1:8" ht="15.75" customHeight="1">
      <c r="A69" s="67"/>
      <c r="B69" s="66" t="s">
        <v>100</v>
      </c>
      <c r="C69" s="39">
        <f>'七月'!F69</f>
        <v>0</v>
      </c>
      <c r="D69" s="39">
        <v>0</v>
      </c>
      <c r="E69" s="39">
        <v>5</v>
      </c>
      <c r="F69" s="39"/>
      <c r="G69" s="39">
        <v>58433</v>
      </c>
      <c r="H69" s="39"/>
    </row>
    <row r="70" spans="1:8" ht="15.75" customHeight="1">
      <c r="A70" s="67"/>
      <c r="B70" s="66" t="s">
        <v>101</v>
      </c>
      <c r="C70" s="39">
        <f>'七月'!F70</f>
        <v>0</v>
      </c>
      <c r="D70" s="39">
        <v>5</v>
      </c>
      <c r="E70" s="39">
        <v>0</v>
      </c>
      <c r="F70" s="39"/>
      <c r="G70" s="39">
        <v>43685</v>
      </c>
      <c r="H70" s="39"/>
    </row>
    <row r="71" spans="1:8" ht="15.75" customHeight="1">
      <c r="A71" s="67"/>
      <c r="B71" s="66" t="s">
        <v>102</v>
      </c>
      <c r="C71" s="39">
        <f>'七月'!F71</f>
        <v>0</v>
      </c>
      <c r="D71" s="39">
        <v>12</v>
      </c>
      <c r="E71" s="39">
        <v>0</v>
      </c>
      <c r="F71" s="39"/>
      <c r="G71" s="39">
        <v>70773</v>
      </c>
      <c r="H71" s="39"/>
    </row>
    <row r="72" spans="1:8" ht="15.75" customHeight="1">
      <c r="A72" s="67"/>
      <c r="B72" s="66" t="s">
        <v>73</v>
      </c>
      <c r="C72" s="39">
        <f>'七月'!F72</f>
        <v>0</v>
      </c>
      <c r="D72" s="39">
        <v>53</v>
      </c>
      <c r="E72" s="39">
        <v>1</v>
      </c>
      <c r="F72" s="39"/>
      <c r="G72" s="39">
        <v>88027</v>
      </c>
      <c r="H72" s="39"/>
    </row>
    <row r="73" spans="1:8" ht="15.75" customHeight="1">
      <c r="A73" s="67"/>
      <c r="B73" s="66" t="s">
        <v>74</v>
      </c>
      <c r="C73" s="39">
        <f>'七月'!F73</f>
        <v>0</v>
      </c>
      <c r="D73" s="39">
        <v>0</v>
      </c>
      <c r="E73" s="39">
        <v>0</v>
      </c>
      <c r="F73" s="39"/>
      <c r="G73" s="39">
        <v>37080</v>
      </c>
      <c r="H73" s="39"/>
    </row>
    <row r="74" spans="1:8" ht="15.75" customHeight="1">
      <c r="A74" s="67"/>
      <c r="B74" s="66" t="s">
        <v>75</v>
      </c>
      <c r="C74" s="39">
        <f>'七月'!F74</f>
        <v>0</v>
      </c>
      <c r="D74" s="39">
        <v>104</v>
      </c>
      <c r="E74" s="39">
        <v>1</v>
      </c>
      <c r="F74" s="39"/>
      <c r="G74" s="39">
        <v>84553</v>
      </c>
      <c r="H74" s="39"/>
    </row>
    <row r="75" spans="1:8" ht="15.75" customHeight="1">
      <c r="A75" s="67"/>
      <c r="B75" s="66" t="s">
        <v>103</v>
      </c>
      <c r="C75" s="39">
        <f>'七月'!F75</f>
        <v>0</v>
      </c>
      <c r="D75" s="39">
        <v>42</v>
      </c>
      <c r="E75" s="39">
        <v>2</v>
      </c>
      <c r="F75" s="39"/>
      <c r="G75" s="39">
        <v>92714</v>
      </c>
      <c r="H75" s="39"/>
    </row>
    <row r="76" spans="1:8" ht="15.75" customHeight="1">
      <c r="A76" s="67"/>
      <c r="B76" s="66" t="s">
        <v>104</v>
      </c>
      <c r="C76" s="39">
        <f>'七月'!F76</f>
        <v>0</v>
      </c>
      <c r="D76" s="39">
        <v>94</v>
      </c>
      <c r="E76" s="39">
        <v>0</v>
      </c>
      <c r="F76" s="39"/>
      <c r="G76" s="39">
        <v>80717</v>
      </c>
      <c r="H76" s="39"/>
    </row>
    <row r="77" spans="1:8" ht="15.75" customHeight="1">
      <c r="A77" s="65" t="s">
        <v>76</v>
      </c>
      <c r="B77" s="64" t="s">
        <v>17</v>
      </c>
      <c r="C77" s="39">
        <f>'七月'!F77</f>
        <v>506271</v>
      </c>
      <c r="D77" s="39">
        <v>247</v>
      </c>
      <c r="E77" s="39">
        <v>7</v>
      </c>
      <c r="F77" s="39">
        <f>C77+D77-E77</f>
        <v>506511</v>
      </c>
      <c r="G77" s="39">
        <v>516438</v>
      </c>
      <c r="H77" s="39">
        <f>F77-G77</f>
        <v>-9927</v>
      </c>
    </row>
    <row r="78" spans="1:8" ht="15.75" customHeight="1">
      <c r="A78" s="67"/>
      <c r="B78" s="64" t="s">
        <v>77</v>
      </c>
      <c r="C78" s="39">
        <f>'七月'!F78</f>
        <v>0</v>
      </c>
      <c r="D78" s="39">
        <v>0</v>
      </c>
      <c r="E78" s="39">
        <v>0</v>
      </c>
      <c r="F78" s="39"/>
      <c r="G78" s="39">
        <v>11248</v>
      </c>
      <c r="H78" s="39"/>
    </row>
    <row r="79" spans="1:8" ht="15.75" customHeight="1">
      <c r="A79" s="67"/>
      <c r="B79" s="64" t="s">
        <v>78</v>
      </c>
      <c r="C79" s="39">
        <f>'七月'!F79</f>
        <v>0</v>
      </c>
      <c r="D79" s="39">
        <v>28</v>
      </c>
      <c r="E79" s="39">
        <v>0</v>
      </c>
      <c r="F79" s="39"/>
      <c r="G79" s="39">
        <v>36250</v>
      </c>
      <c r="H79" s="39"/>
    </row>
    <row r="80" spans="1:8" ht="15.75" customHeight="1">
      <c r="A80" s="67"/>
      <c r="B80" s="64" t="s">
        <v>79</v>
      </c>
      <c r="C80" s="39">
        <f>'七月'!F80</f>
        <v>0</v>
      </c>
      <c r="D80" s="39">
        <v>185</v>
      </c>
      <c r="E80" s="39">
        <v>1</v>
      </c>
      <c r="F80" s="39"/>
      <c r="G80" s="39">
        <v>61913</v>
      </c>
      <c r="H80" s="39"/>
    </row>
    <row r="81" spans="1:8" ht="15.75" customHeight="1">
      <c r="A81" s="67"/>
      <c r="B81" s="64" t="s">
        <v>80</v>
      </c>
      <c r="C81" s="39">
        <f>'七月'!F81</f>
        <v>0</v>
      </c>
      <c r="D81" s="39">
        <v>13</v>
      </c>
      <c r="E81" s="39">
        <v>0</v>
      </c>
      <c r="F81" s="39"/>
      <c r="G81" s="39">
        <v>50491</v>
      </c>
      <c r="H81" s="39"/>
    </row>
    <row r="82" spans="1:8" ht="15.75" customHeight="1">
      <c r="A82" s="67"/>
      <c r="B82" s="64" t="s">
        <v>81</v>
      </c>
      <c r="C82" s="39">
        <f>'七月'!F82</f>
        <v>0</v>
      </c>
      <c r="D82" s="39">
        <v>1</v>
      </c>
      <c r="E82" s="39">
        <v>0</v>
      </c>
      <c r="F82" s="39"/>
      <c r="G82" s="39">
        <v>119001</v>
      </c>
      <c r="H82" s="39"/>
    </row>
    <row r="83" spans="1:8" ht="15.75" customHeight="1">
      <c r="A83" s="67"/>
      <c r="B83" s="64" t="s">
        <v>82</v>
      </c>
      <c r="C83" s="39">
        <f>'七月'!F83</f>
        <v>0</v>
      </c>
      <c r="D83" s="39">
        <v>0</v>
      </c>
      <c r="E83" s="39">
        <v>2</v>
      </c>
      <c r="F83" s="39"/>
      <c r="G83" s="39">
        <v>22307</v>
      </c>
      <c r="H83" s="39"/>
    </row>
    <row r="84" spans="1:8" ht="15.75" customHeight="1">
      <c r="A84" s="67"/>
      <c r="B84" s="64" t="s">
        <v>83</v>
      </c>
      <c r="C84" s="39">
        <f>'七月'!F84</f>
        <v>0</v>
      </c>
      <c r="D84" s="39">
        <v>4</v>
      </c>
      <c r="E84" s="39">
        <v>0</v>
      </c>
      <c r="F84" s="39"/>
      <c r="G84" s="39">
        <v>12031</v>
      </c>
      <c r="H84" s="39"/>
    </row>
    <row r="85" spans="1:8" ht="15.75" customHeight="1">
      <c r="A85" s="67"/>
      <c r="B85" s="64" t="s">
        <v>84</v>
      </c>
      <c r="C85" s="39">
        <f>'七月'!F85</f>
        <v>0</v>
      </c>
      <c r="D85" s="39">
        <v>1</v>
      </c>
      <c r="E85" s="39">
        <v>2</v>
      </c>
      <c r="F85" s="39"/>
      <c r="G85" s="39">
        <v>68109</v>
      </c>
      <c r="H85" s="39"/>
    </row>
    <row r="86" spans="1:8" ht="15.75" customHeight="1">
      <c r="A86" s="67"/>
      <c r="B86" s="64" t="s">
        <v>85</v>
      </c>
      <c r="C86" s="39">
        <f>'七月'!F86</f>
        <v>0</v>
      </c>
      <c r="D86" s="39">
        <v>9</v>
      </c>
      <c r="E86" s="39">
        <v>0</v>
      </c>
      <c r="F86" s="39"/>
      <c r="G86" s="39">
        <v>68737</v>
      </c>
      <c r="H86" s="39"/>
    </row>
    <row r="87" spans="1:8" ht="15.75" customHeight="1">
      <c r="A87" s="67"/>
      <c r="B87" s="64" t="s">
        <v>86</v>
      </c>
      <c r="C87" s="39">
        <f>'七月'!F87</f>
        <v>0</v>
      </c>
      <c r="D87" s="39">
        <v>1</v>
      </c>
      <c r="E87" s="39">
        <v>0</v>
      </c>
      <c r="F87" s="39"/>
      <c r="G87" s="39">
        <v>10826</v>
      </c>
      <c r="H87" s="39"/>
    </row>
    <row r="88" spans="1:8" ht="15.75" customHeight="1">
      <c r="A88" s="68"/>
      <c r="B88" s="64" t="s">
        <v>87</v>
      </c>
      <c r="C88" s="39">
        <f>'七月'!F88</f>
        <v>0</v>
      </c>
      <c r="D88" s="39">
        <v>5</v>
      </c>
      <c r="E88" s="39">
        <v>2</v>
      </c>
      <c r="F88" s="39"/>
      <c r="G88" s="39">
        <v>55525</v>
      </c>
      <c r="H88" s="39"/>
    </row>
    <row r="89" spans="1:8" ht="15.75" customHeight="1">
      <c r="A89" s="89" t="s">
        <v>88</v>
      </c>
      <c r="B89" s="90"/>
      <c r="C89" s="39"/>
      <c r="D89" s="66" t="s">
        <v>89</v>
      </c>
      <c r="E89" s="66" t="s">
        <v>89</v>
      </c>
      <c r="F89" s="39"/>
      <c r="G89" s="66" t="s">
        <v>90</v>
      </c>
      <c r="H89" s="39"/>
    </row>
    <row r="90" spans="1:8" ht="15.75" customHeight="1">
      <c r="A90" s="91" t="s">
        <v>94</v>
      </c>
      <c r="B90" s="90"/>
      <c r="C90" s="39"/>
      <c r="D90" s="66" t="s">
        <v>92</v>
      </c>
      <c r="E90" s="66" t="s">
        <v>92</v>
      </c>
      <c r="F90" s="39"/>
      <c r="G90" s="66" t="s">
        <v>90</v>
      </c>
      <c r="H90" s="39"/>
    </row>
    <row r="91" spans="1:8" ht="15.75" customHeight="1">
      <c r="A91" s="91" t="s">
        <v>93</v>
      </c>
      <c r="B91" s="90"/>
      <c r="C91" s="39"/>
      <c r="D91" s="66" t="s">
        <v>92</v>
      </c>
      <c r="E91" s="66" t="s">
        <v>92</v>
      </c>
      <c r="F91" s="39"/>
      <c r="G91" s="66" t="s">
        <v>90</v>
      </c>
      <c r="H91" s="39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12" sqref="H12"/>
    </sheetView>
  </sheetViews>
  <sheetFormatPr defaultColWidth="9.00390625" defaultRowHeight="16.5"/>
  <cols>
    <col min="1" max="1" width="7.25390625" style="21" customWidth="1"/>
    <col min="2" max="2" width="9.625" style="21" customWidth="1"/>
    <col min="3" max="3" width="11.125" style="21" customWidth="1"/>
    <col min="4" max="4" width="13.50390625" style="21" customWidth="1"/>
    <col min="5" max="5" width="9.25390625" style="21" customWidth="1"/>
    <col min="6" max="6" width="11.75390625" style="21" customWidth="1"/>
    <col min="7" max="7" width="11.00390625" style="21" customWidth="1"/>
    <col min="8" max="8" width="10.00390625" style="21" customWidth="1"/>
    <col min="9" max="16384" width="9.00390625" style="21" customWidth="1"/>
  </cols>
  <sheetData>
    <row r="1" spans="1:5" ht="21" customHeight="1">
      <c r="A1" s="92" t="s">
        <v>125</v>
      </c>
      <c r="B1" s="93"/>
      <c r="C1" s="93"/>
      <c r="D1" s="93"/>
      <c r="E1" s="93"/>
    </row>
    <row r="2" spans="1:8" ht="16.5">
      <c r="A2" s="94" t="s">
        <v>124</v>
      </c>
      <c r="B2" s="95"/>
      <c r="C2" s="95"/>
      <c r="D2" s="95"/>
      <c r="E2" s="95"/>
      <c r="H2" s="23" t="s">
        <v>106</v>
      </c>
    </row>
    <row r="3" spans="1:8" ht="15.75" customHeight="1">
      <c r="A3" s="96" t="s">
        <v>113</v>
      </c>
      <c r="B3" s="97"/>
      <c r="C3" s="56" t="s">
        <v>95</v>
      </c>
      <c r="D3" s="27" t="s">
        <v>0</v>
      </c>
      <c r="E3" s="57" t="s">
        <v>1</v>
      </c>
      <c r="F3" s="27" t="s">
        <v>1</v>
      </c>
      <c r="G3" s="57" t="s">
        <v>2</v>
      </c>
      <c r="H3" s="27" t="s">
        <v>3</v>
      </c>
    </row>
    <row r="4" spans="1:8" ht="15.75" customHeight="1">
      <c r="A4" s="98"/>
      <c r="B4" s="99"/>
      <c r="C4" s="58" t="s">
        <v>4</v>
      </c>
      <c r="D4" s="31" t="s">
        <v>5</v>
      </c>
      <c r="E4" s="59" t="s">
        <v>6</v>
      </c>
      <c r="F4" s="31" t="s">
        <v>4</v>
      </c>
      <c r="G4" s="59" t="s">
        <v>7</v>
      </c>
      <c r="H4" s="31" t="s">
        <v>8</v>
      </c>
    </row>
    <row r="5" spans="1:8" ht="15.75" customHeight="1">
      <c r="A5" s="100"/>
      <c r="B5" s="101"/>
      <c r="C5" s="60" t="s">
        <v>96</v>
      </c>
      <c r="D5" s="35" t="s">
        <v>9</v>
      </c>
      <c r="E5" s="61" t="s">
        <v>10</v>
      </c>
      <c r="F5" s="35" t="s">
        <v>11</v>
      </c>
      <c r="G5" s="61" t="s">
        <v>12</v>
      </c>
      <c r="H5" s="35" t="s">
        <v>13</v>
      </c>
    </row>
    <row r="6" spans="1:8" ht="15.75" customHeight="1">
      <c r="A6" s="62" t="s">
        <v>14</v>
      </c>
      <c r="B6" s="51"/>
      <c r="C6" s="39">
        <f>'八月'!F6</f>
        <v>7070079</v>
      </c>
      <c r="D6" s="39">
        <f>D7+D64+D77</f>
        <v>3697</v>
      </c>
      <c r="E6" s="39">
        <f>E7+E64+E77</f>
        <v>154</v>
      </c>
      <c r="F6" s="39">
        <f>C6+D6-E6</f>
        <v>7073622</v>
      </c>
      <c r="G6" s="39">
        <f>G7+G64+G77</f>
        <v>6877686</v>
      </c>
      <c r="H6" s="39">
        <f>F6-G6</f>
        <v>195936</v>
      </c>
    </row>
    <row r="7" spans="1:8" ht="15.75" customHeight="1">
      <c r="A7" s="63"/>
      <c r="B7" s="64" t="s">
        <v>15</v>
      </c>
      <c r="C7" s="39">
        <f>'八月'!F7</f>
        <v>5729507</v>
      </c>
      <c r="D7" s="39">
        <f>D8+D12+D19+D23+D24+D25+D27+D31+D33+D35+D37+D39+D40+D41+D48+D51+D54+D56+D58+D60+D62</f>
        <v>3188</v>
      </c>
      <c r="E7" s="39">
        <f>E8+E12+E19+E23+E24+E25+E27+E31+E33+E35+E37+E39+E40+E41+E48+E51+E54+E56+E58+E60+E62</f>
        <v>62</v>
      </c>
      <c r="F7" s="39">
        <f>C7+D7-E7</f>
        <v>5732633</v>
      </c>
      <c r="G7" s="39">
        <f>G8+G12+G19+G23+G24+G25+G27+G31+G33+G35+G37+G39+G40+G41+G48+G51+G54+G56+G58+G60+G62</f>
        <v>5455383</v>
      </c>
      <c r="H7" s="39">
        <f>F7-G7</f>
        <v>277250</v>
      </c>
    </row>
    <row r="8" spans="1:8" ht="15.75" customHeight="1">
      <c r="A8" s="65" t="s">
        <v>16</v>
      </c>
      <c r="B8" s="66" t="s">
        <v>17</v>
      </c>
      <c r="C8" s="39">
        <f>'八月'!F8</f>
        <v>149239</v>
      </c>
      <c r="D8" s="39">
        <v>54</v>
      </c>
      <c r="E8" s="39">
        <v>1</v>
      </c>
      <c r="F8" s="39">
        <f>C8+D8-E8</f>
        <v>149292</v>
      </c>
      <c r="G8" s="39">
        <v>133973</v>
      </c>
      <c r="H8" s="39">
        <f>F8-G8</f>
        <v>15319</v>
      </c>
    </row>
    <row r="9" spans="1:8" ht="15.75" customHeight="1">
      <c r="A9" s="67"/>
      <c r="B9" s="66" t="s">
        <v>18</v>
      </c>
      <c r="C9" s="39">
        <f>'八月'!F9</f>
        <v>0</v>
      </c>
      <c r="D9" s="39">
        <v>0</v>
      </c>
      <c r="E9" s="39">
        <v>1</v>
      </c>
      <c r="F9" s="39"/>
      <c r="G9" s="39">
        <v>18183</v>
      </c>
      <c r="H9" s="39"/>
    </row>
    <row r="10" spans="1:8" ht="15.75" customHeight="1">
      <c r="A10" s="67"/>
      <c r="B10" s="66" t="s">
        <v>19</v>
      </c>
      <c r="C10" s="39">
        <f>'八月'!F10</f>
        <v>0</v>
      </c>
      <c r="D10" s="39">
        <v>6</v>
      </c>
      <c r="E10" s="39">
        <v>0</v>
      </c>
      <c r="F10" s="39"/>
      <c r="G10" s="39">
        <v>20309</v>
      </c>
      <c r="H10" s="39"/>
    </row>
    <row r="11" spans="1:8" ht="15.75" customHeight="1">
      <c r="A11" s="68"/>
      <c r="B11" s="66" t="s">
        <v>20</v>
      </c>
      <c r="C11" s="39">
        <f>'八月'!F11</f>
        <v>0</v>
      </c>
      <c r="D11" s="39">
        <v>26</v>
      </c>
      <c r="E11" s="39">
        <v>0</v>
      </c>
      <c r="F11" s="39"/>
      <c r="G11" s="39">
        <v>18154</v>
      </c>
      <c r="H11" s="39"/>
    </row>
    <row r="12" spans="1:8" ht="15.75" customHeight="1">
      <c r="A12" s="69" t="s">
        <v>21</v>
      </c>
      <c r="B12" s="66" t="s">
        <v>22</v>
      </c>
      <c r="C12" s="39">
        <f>'八月'!F12</f>
        <v>1299919</v>
      </c>
      <c r="D12" s="39">
        <v>249</v>
      </c>
      <c r="E12" s="39">
        <v>6</v>
      </c>
      <c r="F12" s="39">
        <f>C12+D12-E12</f>
        <v>1300162</v>
      </c>
      <c r="G12" s="39">
        <v>1185166</v>
      </c>
      <c r="H12" s="39">
        <f>F12-G12</f>
        <v>114996</v>
      </c>
    </row>
    <row r="13" spans="1:8" ht="15.75" customHeight="1">
      <c r="A13" s="70"/>
      <c r="B13" s="66" t="s">
        <v>23</v>
      </c>
      <c r="C13" s="39">
        <f>'八月'!F13</f>
        <v>0</v>
      </c>
      <c r="D13" s="39">
        <v>22</v>
      </c>
      <c r="E13" s="39">
        <v>0</v>
      </c>
      <c r="F13" s="39"/>
      <c r="G13" s="39">
        <v>168205</v>
      </c>
      <c r="H13" s="39"/>
    </row>
    <row r="14" spans="1:8" ht="15.75" customHeight="1">
      <c r="A14" s="70"/>
      <c r="B14" s="66" t="s">
        <v>24</v>
      </c>
      <c r="C14" s="39">
        <f>'八月'!F14</f>
        <v>0</v>
      </c>
      <c r="D14" s="39">
        <v>31</v>
      </c>
      <c r="E14" s="39">
        <v>1</v>
      </c>
      <c r="F14" s="39"/>
      <c r="G14" s="39">
        <v>122078</v>
      </c>
      <c r="H14" s="39"/>
    </row>
    <row r="15" spans="1:8" ht="15.75" customHeight="1">
      <c r="A15" s="70"/>
      <c r="B15" s="66" t="s">
        <v>25</v>
      </c>
      <c r="C15" s="39">
        <f>'八月'!F15</f>
        <v>0</v>
      </c>
      <c r="D15" s="39">
        <v>1</v>
      </c>
      <c r="E15" s="39">
        <v>1</v>
      </c>
      <c r="F15" s="39"/>
      <c r="G15" s="39">
        <v>138129</v>
      </c>
      <c r="H15" s="39"/>
    </row>
    <row r="16" spans="1:8" ht="15.75" customHeight="1">
      <c r="A16" s="70"/>
      <c r="B16" s="66" t="s">
        <v>26</v>
      </c>
      <c r="C16" s="39">
        <f>'八月'!F16</f>
        <v>0</v>
      </c>
      <c r="D16" s="39">
        <v>35</v>
      </c>
      <c r="E16" s="39">
        <v>0</v>
      </c>
      <c r="F16" s="39"/>
      <c r="G16" s="39">
        <v>82025</v>
      </c>
      <c r="H16" s="39"/>
    </row>
    <row r="17" spans="1:8" ht="15.75" customHeight="1">
      <c r="A17" s="70"/>
      <c r="B17" s="66" t="s">
        <v>27</v>
      </c>
      <c r="C17" s="39">
        <f>'八月'!F17</f>
        <v>0</v>
      </c>
      <c r="D17" s="39">
        <v>159</v>
      </c>
      <c r="E17" s="39">
        <v>4</v>
      </c>
      <c r="F17" s="39"/>
      <c r="G17" s="39">
        <v>100239</v>
      </c>
      <c r="H17" s="39"/>
    </row>
    <row r="18" spans="1:8" ht="15.75" customHeight="1">
      <c r="A18" s="70"/>
      <c r="B18" s="66" t="s">
        <v>28</v>
      </c>
      <c r="C18" s="39">
        <f>'八月'!F18</f>
        <v>0</v>
      </c>
      <c r="D18" s="39">
        <v>1</v>
      </c>
      <c r="E18" s="39">
        <v>0</v>
      </c>
      <c r="F18" s="39"/>
      <c r="G18" s="39">
        <v>116071</v>
      </c>
      <c r="H18" s="39"/>
    </row>
    <row r="19" spans="1:8" ht="15.75" customHeight="1">
      <c r="A19" s="65" t="s">
        <v>29</v>
      </c>
      <c r="B19" s="66" t="s">
        <v>22</v>
      </c>
      <c r="C19" s="39">
        <f>'八月'!F19</f>
        <v>587365</v>
      </c>
      <c r="D19" s="39">
        <v>1033</v>
      </c>
      <c r="E19" s="39">
        <v>0</v>
      </c>
      <c r="F19" s="39">
        <f>C19+D19-E19</f>
        <v>588398</v>
      </c>
      <c r="G19" s="39">
        <v>534065</v>
      </c>
      <c r="H19" s="39">
        <f>F19-G19</f>
        <v>54333</v>
      </c>
    </row>
    <row r="20" spans="1:8" ht="15.75" customHeight="1">
      <c r="A20" s="67"/>
      <c r="B20" s="66" t="s">
        <v>30</v>
      </c>
      <c r="C20" s="39">
        <f>'八月'!F20</f>
        <v>0</v>
      </c>
      <c r="D20" s="39"/>
      <c r="E20" s="39"/>
      <c r="F20" s="39"/>
      <c r="G20" s="39">
        <v>110046</v>
      </c>
      <c r="H20" s="39"/>
    </row>
    <row r="21" spans="1:8" ht="15.75" customHeight="1">
      <c r="A21" s="67"/>
      <c r="B21" s="66" t="s">
        <v>31</v>
      </c>
      <c r="C21" s="39">
        <f>'八月'!F21</f>
        <v>0</v>
      </c>
      <c r="D21" s="39"/>
      <c r="E21" s="39"/>
      <c r="F21" s="39"/>
      <c r="G21" s="39">
        <v>101839</v>
      </c>
      <c r="H21" s="39"/>
    </row>
    <row r="22" spans="1:8" ht="15.75" customHeight="1">
      <c r="A22" s="68"/>
      <c r="B22" s="66" t="s">
        <v>32</v>
      </c>
      <c r="C22" s="39">
        <f>'八月'!F22</f>
        <v>0</v>
      </c>
      <c r="D22" s="39"/>
      <c r="E22" s="39"/>
      <c r="F22" s="39"/>
      <c r="G22" s="39">
        <v>38457</v>
      </c>
      <c r="H22" s="39"/>
    </row>
    <row r="23" spans="1:8" ht="15.75" customHeight="1">
      <c r="A23" s="69" t="s">
        <v>33</v>
      </c>
      <c r="B23" s="66" t="s">
        <v>33</v>
      </c>
      <c r="C23" s="39">
        <f>'八月'!F23</f>
        <v>129478</v>
      </c>
      <c r="D23" s="39">
        <v>23</v>
      </c>
      <c r="E23" s="39">
        <v>11</v>
      </c>
      <c r="F23" s="39">
        <f>C23+D23-E23</f>
        <v>129490</v>
      </c>
      <c r="G23" s="39">
        <v>117795</v>
      </c>
      <c r="H23" s="39">
        <f>F23-G23</f>
        <v>11695</v>
      </c>
    </row>
    <row r="24" spans="1:8" ht="15.75" customHeight="1">
      <c r="A24" s="66" t="s">
        <v>34</v>
      </c>
      <c r="B24" s="66" t="s">
        <v>34</v>
      </c>
      <c r="C24" s="39">
        <f>'八月'!F24</f>
        <v>120820</v>
      </c>
      <c r="D24" s="39">
        <v>68</v>
      </c>
      <c r="E24" s="39">
        <v>0</v>
      </c>
      <c r="F24" s="39">
        <f>C24+D24-E24</f>
        <v>120888</v>
      </c>
      <c r="G24" s="39">
        <v>122418</v>
      </c>
      <c r="H24" s="39">
        <f>F24-G24</f>
        <v>-1530</v>
      </c>
    </row>
    <row r="25" spans="1:8" ht="15.75" customHeight="1">
      <c r="A25" s="69" t="s">
        <v>35</v>
      </c>
      <c r="B25" s="66" t="s">
        <v>22</v>
      </c>
      <c r="C25" s="39">
        <f>'八月'!F25</f>
        <v>146044</v>
      </c>
      <c r="D25" s="39">
        <v>45</v>
      </c>
      <c r="E25" s="39">
        <v>9</v>
      </c>
      <c r="F25" s="39">
        <f>C25+D25-E25</f>
        <v>146080</v>
      </c>
      <c r="G25" s="39">
        <v>150292</v>
      </c>
      <c r="H25" s="39">
        <f>F25-G25</f>
        <v>-4212</v>
      </c>
    </row>
    <row r="26" spans="1:8" ht="15.75" customHeight="1">
      <c r="A26" s="70"/>
      <c r="B26" s="66" t="s">
        <v>36</v>
      </c>
      <c r="C26" s="39">
        <f>'八月'!F26</f>
        <v>0</v>
      </c>
      <c r="D26" s="39"/>
      <c r="E26" s="39"/>
      <c r="F26" s="39"/>
      <c r="G26" s="39">
        <v>26071</v>
      </c>
      <c r="H26" s="39"/>
    </row>
    <row r="27" spans="1:8" ht="15.75" customHeight="1">
      <c r="A27" s="65" t="s">
        <v>37</v>
      </c>
      <c r="B27" s="66" t="s">
        <v>17</v>
      </c>
      <c r="C27" s="39">
        <f>'八月'!F27</f>
        <v>397633</v>
      </c>
      <c r="D27" s="39">
        <v>398</v>
      </c>
      <c r="E27" s="39">
        <v>12</v>
      </c>
      <c r="F27" s="39">
        <f>C27+D27-E27</f>
        <v>398019</v>
      </c>
      <c r="G27" s="39">
        <v>323258</v>
      </c>
      <c r="H27" s="39">
        <f>F27-G27</f>
        <v>74761</v>
      </c>
    </row>
    <row r="28" spans="1:8" ht="15.75" customHeight="1">
      <c r="A28" s="67"/>
      <c r="B28" s="66" t="s">
        <v>38</v>
      </c>
      <c r="C28" s="39">
        <f>'八月'!F28</f>
        <v>0</v>
      </c>
      <c r="D28" s="39"/>
      <c r="E28" s="39"/>
      <c r="F28" s="39"/>
      <c r="G28" s="39">
        <v>69755</v>
      </c>
      <c r="H28" s="39"/>
    </row>
    <row r="29" spans="1:8" ht="15.75" customHeight="1">
      <c r="A29" s="67"/>
      <c r="B29" s="66" t="s">
        <v>39</v>
      </c>
      <c r="C29" s="39">
        <f>'八月'!F29</f>
        <v>0</v>
      </c>
      <c r="D29" s="39"/>
      <c r="E29" s="39"/>
      <c r="F29" s="39"/>
      <c r="G29" s="39">
        <v>8146</v>
      </c>
      <c r="H29" s="39"/>
    </row>
    <row r="30" spans="1:8" ht="15.75" customHeight="1">
      <c r="A30" s="68"/>
      <c r="B30" s="66" t="s">
        <v>40</v>
      </c>
      <c r="C30" s="39">
        <f>'八月'!F30</f>
        <v>0</v>
      </c>
      <c r="D30" s="39"/>
      <c r="E30" s="39"/>
      <c r="F30" s="39"/>
      <c r="G30" s="39">
        <v>41842</v>
      </c>
      <c r="H30" s="39"/>
    </row>
    <row r="31" spans="1:8" ht="15.75" customHeight="1">
      <c r="A31" s="65" t="s">
        <v>41</v>
      </c>
      <c r="B31" s="66" t="s">
        <v>22</v>
      </c>
      <c r="C31" s="39">
        <f>'八月'!F31</f>
        <v>418436</v>
      </c>
      <c r="D31" s="21">
        <v>219</v>
      </c>
      <c r="E31" s="39">
        <v>0</v>
      </c>
      <c r="F31" s="39">
        <f>C31+D31-E31</f>
        <v>418655</v>
      </c>
      <c r="G31" s="39">
        <v>407353</v>
      </c>
      <c r="H31" s="39">
        <f>F31-G31</f>
        <v>11302</v>
      </c>
    </row>
    <row r="32" spans="1:8" ht="15.75" customHeight="1">
      <c r="A32" s="68"/>
      <c r="B32" s="66" t="s">
        <v>42</v>
      </c>
      <c r="C32" s="39">
        <f>'八月'!F32</f>
        <v>0</v>
      </c>
      <c r="D32" s="39"/>
      <c r="E32" s="39"/>
      <c r="F32" s="39"/>
      <c r="G32" s="39">
        <v>43410</v>
      </c>
      <c r="H32" s="39"/>
    </row>
    <row r="33" spans="1:8" ht="15.75" customHeight="1">
      <c r="A33" s="69" t="s">
        <v>43</v>
      </c>
      <c r="B33" s="66" t="s">
        <v>22</v>
      </c>
      <c r="C33" s="39">
        <f>'八月'!F33</f>
        <v>360423</v>
      </c>
      <c r="D33" s="39">
        <v>50</v>
      </c>
      <c r="E33" s="39">
        <v>0</v>
      </c>
      <c r="F33" s="39">
        <f>C33+D33-E33</f>
        <v>360473</v>
      </c>
      <c r="G33" s="39">
        <v>326527</v>
      </c>
      <c r="H33" s="39">
        <f>F33-G33</f>
        <v>33946</v>
      </c>
    </row>
    <row r="34" spans="1:8" ht="15.75" customHeight="1">
      <c r="A34" s="70"/>
      <c r="B34" s="66" t="s">
        <v>44</v>
      </c>
      <c r="C34" s="39">
        <f>'八月'!F34</f>
        <v>0</v>
      </c>
      <c r="D34" s="39"/>
      <c r="E34" s="39"/>
      <c r="F34" s="39"/>
      <c r="G34" s="39">
        <v>62621</v>
      </c>
      <c r="H34" s="39"/>
    </row>
    <row r="35" spans="1:8" ht="15.75" customHeight="1">
      <c r="A35" s="65" t="s">
        <v>45</v>
      </c>
      <c r="B35" s="66" t="s">
        <v>22</v>
      </c>
      <c r="C35" s="39">
        <f>'八月'!F35</f>
        <v>149127</v>
      </c>
      <c r="D35" s="39">
        <v>35</v>
      </c>
      <c r="E35" s="39">
        <v>3</v>
      </c>
      <c r="F35" s="39">
        <f>C35+D35-E35</f>
        <v>149159</v>
      </c>
      <c r="G35" s="39">
        <v>154843</v>
      </c>
      <c r="H35" s="39">
        <f>F35-G35</f>
        <v>-5684</v>
      </c>
    </row>
    <row r="36" spans="1:8" ht="15.75" customHeight="1">
      <c r="A36" s="68"/>
      <c r="B36" s="66" t="s">
        <v>46</v>
      </c>
      <c r="C36" s="39">
        <f>'八月'!F36</f>
        <v>0</v>
      </c>
      <c r="D36" s="39"/>
      <c r="E36" s="39"/>
      <c r="F36" s="39"/>
      <c r="G36" s="39">
        <v>30247</v>
      </c>
      <c r="H36" s="39"/>
    </row>
    <row r="37" spans="1:8" ht="15.75" customHeight="1">
      <c r="A37" s="65" t="s">
        <v>47</v>
      </c>
      <c r="B37" s="66" t="s">
        <v>22</v>
      </c>
      <c r="C37" s="39">
        <f>'八月'!F37</f>
        <v>187413</v>
      </c>
      <c r="D37" s="39">
        <v>21</v>
      </c>
      <c r="E37" s="39">
        <v>0</v>
      </c>
      <c r="F37" s="39">
        <f>C37+D37-E37</f>
        <v>187434</v>
      </c>
      <c r="G37" s="39">
        <v>205222</v>
      </c>
      <c r="H37" s="39">
        <f>F37-G37</f>
        <v>-17788</v>
      </c>
    </row>
    <row r="38" spans="1:8" ht="15.75" customHeight="1">
      <c r="A38" s="68"/>
      <c r="B38" s="66" t="s">
        <v>48</v>
      </c>
      <c r="C38" s="39">
        <f>'八月'!F38</f>
        <v>0</v>
      </c>
      <c r="D38" s="39"/>
      <c r="E38" s="39"/>
      <c r="F38" s="39"/>
      <c r="G38" s="39">
        <v>29188</v>
      </c>
      <c r="H38" s="39"/>
    </row>
    <row r="39" spans="1:8" ht="15.75" customHeight="1">
      <c r="A39" s="66" t="s">
        <v>49</v>
      </c>
      <c r="B39" s="66" t="s">
        <v>49</v>
      </c>
      <c r="C39" s="39">
        <f>'八月'!F39</f>
        <v>90712</v>
      </c>
      <c r="D39" s="39">
        <v>90</v>
      </c>
      <c r="E39" s="39">
        <v>3</v>
      </c>
      <c r="F39" s="39">
        <f>C39+D39-E39</f>
        <v>90799</v>
      </c>
      <c r="G39" s="39">
        <v>82171</v>
      </c>
      <c r="H39" s="39">
        <f>F39-G39</f>
        <v>8628</v>
      </c>
    </row>
    <row r="40" spans="1:8" ht="15.75" customHeight="1">
      <c r="A40" s="66" t="s">
        <v>50</v>
      </c>
      <c r="B40" s="66" t="s">
        <v>22</v>
      </c>
      <c r="C40" s="39">
        <f>'八月'!F40</f>
        <v>153379</v>
      </c>
      <c r="D40" s="39">
        <v>252</v>
      </c>
      <c r="E40" s="39">
        <v>0</v>
      </c>
      <c r="F40" s="39">
        <f>C40+D40-E40</f>
        <v>153631</v>
      </c>
      <c r="G40" s="39">
        <v>158311</v>
      </c>
      <c r="H40" s="39">
        <f>F40-G40</f>
        <v>-4680</v>
      </c>
    </row>
    <row r="41" spans="1:8" ht="15.75" customHeight="1">
      <c r="A41" s="65" t="s">
        <v>51</v>
      </c>
      <c r="B41" s="66" t="s">
        <v>17</v>
      </c>
      <c r="C41" s="39">
        <f>'八月'!F41</f>
        <v>249565</v>
      </c>
      <c r="D41" s="39">
        <v>263</v>
      </c>
      <c r="E41" s="39">
        <v>4</v>
      </c>
      <c r="F41" s="39">
        <f>C41+D41-E41</f>
        <v>249824</v>
      </c>
      <c r="G41" s="39">
        <v>236712</v>
      </c>
      <c r="H41" s="39">
        <f>F41-G41</f>
        <v>13112</v>
      </c>
    </row>
    <row r="42" spans="1:8" ht="15.75" customHeight="1">
      <c r="A42" s="67"/>
      <c r="B42" s="66" t="s">
        <v>52</v>
      </c>
      <c r="C42" s="39">
        <f>'八月'!F42</f>
        <v>0</v>
      </c>
      <c r="D42" s="39"/>
      <c r="E42" s="39"/>
      <c r="F42" s="39"/>
      <c r="G42" s="39">
        <v>39916</v>
      </c>
      <c r="H42" s="39"/>
    </row>
    <row r="43" spans="1:8" ht="15.75" customHeight="1">
      <c r="A43" s="67"/>
      <c r="B43" s="66" t="s">
        <v>39</v>
      </c>
      <c r="C43" s="39">
        <f>'八月'!F43</f>
        <v>0</v>
      </c>
      <c r="D43" s="39"/>
      <c r="E43" s="39"/>
      <c r="F43" s="39"/>
      <c r="G43" s="39">
        <v>14815</v>
      </c>
      <c r="H43" s="39"/>
    </row>
    <row r="44" spans="1:8" ht="15.75" customHeight="1">
      <c r="A44" s="67"/>
      <c r="B44" s="66" t="s">
        <v>53</v>
      </c>
      <c r="C44" s="39">
        <f>'八月'!F44</f>
        <v>0</v>
      </c>
      <c r="D44" s="39"/>
      <c r="E44" s="39"/>
      <c r="F44" s="39"/>
      <c r="G44" s="39">
        <v>41246</v>
      </c>
      <c r="H44" s="39"/>
    </row>
    <row r="45" spans="1:8" ht="15.75" customHeight="1">
      <c r="A45" s="67"/>
      <c r="B45" s="66" t="s">
        <v>54</v>
      </c>
      <c r="C45" s="39">
        <f>'八月'!F45</f>
        <v>0</v>
      </c>
      <c r="D45" s="39"/>
      <c r="E45" s="39"/>
      <c r="F45" s="39"/>
      <c r="G45" s="39">
        <v>62744</v>
      </c>
      <c r="H45" s="39"/>
    </row>
    <row r="46" spans="1:8" ht="15.75" customHeight="1">
      <c r="A46" s="67"/>
      <c r="B46" s="66" t="s">
        <v>55</v>
      </c>
      <c r="C46" s="39">
        <f>'八月'!F46</f>
        <v>0</v>
      </c>
      <c r="D46" s="39"/>
      <c r="E46" s="39"/>
      <c r="F46" s="39"/>
      <c r="G46" s="39">
        <v>17747</v>
      </c>
      <c r="H46" s="39"/>
    </row>
    <row r="47" spans="1:8" ht="15.75" customHeight="1">
      <c r="A47" s="68"/>
      <c r="B47" s="66" t="s">
        <v>56</v>
      </c>
      <c r="C47" s="39">
        <f>'八月'!F47</f>
        <v>0</v>
      </c>
      <c r="D47" s="39"/>
      <c r="E47" s="39"/>
      <c r="F47" s="39"/>
      <c r="G47" s="39">
        <v>45594</v>
      </c>
      <c r="H47" s="39"/>
    </row>
    <row r="48" spans="1:8" ht="15.75" customHeight="1">
      <c r="A48" s="65" t="s">
        <v>57</v>
      </c>
      <c r="B48" s="66" t="s">
        <v>22</v>
      </c>
      <c r="C48" s="39">
        <f>'八月'!F48</f>
        <v>322542</v>
      </c>
      <c r="D48" s="21">
        <v>75</v>
      </c>
      <c r="E48" s="39">
        <v>2</v>
      </c>
      <c r="F48" s="39">
        <f>C48+D48-E48</f>
        <v>322615</v>
      </c>
      <c r="G48" s="39">
        <v>331642</v>
      </c>
      <c r="H48" s="39">
        <f>F48-G48</f>
        <v>-9027</v>
      </c>
    </row>
    <row r="49" spans="1:8" ht="15.75" customHeight="1">
      <c r="A49" s="67"/>
      <c r="B49" s="66" t="s">
        <v>58</v>
      </c>
      <c r="C49" s="39">
        <f>'八月'!F49</f>
        <v>0</v>
      </c>
      <c r="D49" s="39"/>
      <c r="E49" s="39"/>
      <c r="F49" s="39"/>
      <c r="G49" s="39">
        <v>24074</v>
      </c>
      <c r="H49" s="39"/>
    </row>
    <row r="50" spans="1:8" ht="15.75" customHeight="1">
      <c r="A50" s="68"/>
      <c r="B50" s="66" t="s">
        <v>97</v>
      </c>
      <c r="C50" s="39">
        <f>'八月'!F50</f>
        <v>0</v>
      </c>
      <c r="D50" s="39"/>
      <c r="E50" s="39"/>
      <c r="F50" s="39"/>
      <c r="G50" s="39">
        <v>63729</v>
      </c>
      <c r="H50" s="39"/>
    </row>
    <row r="51" spans="1:8" ht="15.75" customHeight="1">
      <c r="A51" s="69" t="s">
        <v>59</v>
      </c>
      <c r="B51" s="66" t="s">
        <v>17</v>
      </c>
      <c r="C51" s="39">
        <f>'八月'!F51</f>
        <v>367736</v>
      </c>
      <c r="D51" s="39">
        <v>165</v>
      </c>
      <c r="E51" s="39">
        <v>3</v>
      </c>
      <c r="F51" s="39">
        <f>C51+D51-E51</f>
        <v>367898</v>
      </c>
      <c r="G51" s="39">
        <v>385132</v>
      </c>
      <c r="H51" s="39">
        <f>F51-G51</f>
        <v>-17234</v>
      </c>
    </row>
    <row r="52" spans="1:8" ht="15.75" customHeight="1">
      <c r="A52" s="70"/>
      <c r="B52" s="66" t="s">
        <v>60</v>
      </c>
      <c r="C52" s="39">
        <f>'八月'!F52</f>
        <v>0</v>
      </c>
      <c r="D52" s="39"/>
      <c r="E52" s="39"/>
      <c r="F52" s="39"/>
      <c r="G52" s="39">
        <v>109627</v>
      </c>
      <c r="H52" s="39"/>
    </row>
    <row r="53" spans="1:8" ht="15.75" customHeight="1">
      <c r="A53" s="71"/>
      <c r="B53" s="66" t="s">
        <v>61</v>
      </c>
      <c r="C53" s="39">
        <f>'八月'!F53</f>
        <v>0</v>
      </c>
      <c r="D53" s="39"/>
      <c r="E53" s="39"/>
      <c r="F53" s="39"/>
      <c r="G53" s="39">
        <v>29774</v>
      </c>
      <c r="H53" s="39"/>
    </row>
    <row r="54" spans="1:8" ht="15.75" customHeight="1">
      <c r="A54" s="65" t="s">
        <v>62</v>
      </c>
      <c r="B54" s="66" t="s">
        <v>22</v>
      </c>
      <c r="C54" s="39">
        <f>'八月'!F54</f>
        <v>251733</v>
      </c>
      <c r="D54" s="21">
        <v>71</v>
      </c>
      <c r="E54" s="39">
        <v>7</v>
      </c>
      <c r="F54" s="39">
        <f>C54+D54-E54</f>
        <v>251797</v>
      </c>
      <c r="G54" s="39">
        <v>253350</v>
      </c>
      <c r="H54" s="39">
        <f>F54-G54</f>
        <v>-1553</v>
      </c>
    </row>
    <row r="55" spans="1:8" ht="15.75" customHeight="1">
      <c r="A55" s="68"/>
      <c r="B55" s="66" t="s">
        <v>63</v>
      </c>
      <c r="C55" s="39">
        <f>'八月'!F55</f>
        <v>0</v>
      </c>
      <c r="D55" s="39"/>
      <c r="E55" s="39"/>
      <c r="F55" s="39"/>
      <c r="G55" s="39">
        <v>65919</v>
      </c>
      <c r="H55" s="39"/>
    </row>
    <row r="56" spans="1:8" ht="15.75" customHeight="1">
      <c r="A56" s="69" t="s">
        <v>64</v>
      </c>
      <c r="B56" s="66" t="s">
        <v>22</v>
      </c>
      <c r="C56" s="39">
        <f>'八月'!F56</f>
        <v>141014</v>
      </c>
      <c r="D56" s="39">
        <v>5</v>
      </c>
      <c r="E56" s="39">
        <v>0</v>
      </c>
      <c r="F56" s="39">
        <f>C56+D56-E56</f>
        <v>141019</v>
      </c>
      <c r="G56" s="39">
        <v>135562</v>
      </c>
      <c r="H56" s="39">
        <f>F56-G56</f>
        <v>5457</v>
      </c>
    </row>
    <row r="57" spans="1:8" ht="15.75" customHeight="1">
      <c r="A57" s="70"/>
      <c r="B57" s="66" t="s">
        <v>65</v>
      </c>
      <c r="C57" s="39">
        <f>'八月'!F57</f>
        <v>0</v>
      </c>
      <c r="D57" s="39">
        <v>0</v>
      </c>
      <c r="E57" s="39">
        <v>0</v>
      </c>
      <c r="F57" s="39"/>
      <c r="G57" s="39">
        <v>28881</v>
      </c>
      <c r="H57" s="39"/>
    </row>
    <row r="58" spans="1:8" ht="15.75" customHeight="1">
      <c r="A58" s="65" t="s">
        <v>66</v>
      </c>
      <c r="B58" s="66" t="s">
        <v>22</v>
      </c>
      <c r="C58" s="39">
        <f>'八月'!F58</f>
        <v>112144</v>
      </c>
      <c r="D58" s="39">
        <v>46</v>
      </c>
      <c r="E58" s="39">
        <v>1</v>
      </c>
      <c r="F58" s="39">
        <f>C58+D58-E58</f>
        <v>112189</v>
      </c>
      <c r="G58" s="39">
        <v>108900</v>
      </c>
      <c r="H58" s="39">
        <f>F58-G58</f>
        <v>3289</v>
      </c>
    </row>
    <row r="59" spans="1:8" ht="15.75" customHeight="1">
      <c r="A59" s="68"/>
      <c r="B59" s="66" t="s">
        <v>67</v>
      </c>
      <c r="C59" s="39">
        <f>'八月'!F59</f>
        <v>0</v>
      </c>
      <c r="D59" s="39"/>
      <c r="E59" s="39"/>
      <c r="F59" s="39"/>
      <c r="G59" s="39">
        <v>35618</v>
      </c>
      <c r="H59" s="39"/>
    </row>
    <row r="60" spans="1:8" ht="15.75" customHeight="1">
      <c r="A60" s="65" t="s">
        <v>68</v>
      </c>
      <c r="B60" s="66" t="s">
        <v>22</v>
      </c>
      <c r="C60" s="39">
        <f>'八月'!F60</f>
        <v>68800</v>
      </c>
      <c r="D60" s="39">
        <v>18</v>
      </c>
      <c r="E60" s="39">
        <v>0</v>
      </c>
      <c r="F60" s="39">
        <f>C60+D60-E60</f>
        <v>68818</v>
      </c>
      <c r="G60" s="39">
        <v>74060</v>
      </c>
      <c r="H60" s="39">
        <f>F60-G60</f>
        <v>-5242</v>
      </c>
    </row>
    <row r="61" spans="1:8" ht="15.75" customHeight="1">
      <c r="A61" s="68"/>
      <c r="B61" s="66" t="s">
        <v>69</v>
      </c>
      <c r="C61" s="39">
        <f>'八月'!F61</f>
        <v>0</v>
      </c>
      <c r="D61" s="39"/>
      <c r="E61" s="39"/>
      <c r="F61" s="39"/>
      <c r="G61" s="39">
        <v>34651</v>
      </c>
      <c r="H61" s="39"/>
    </row>
    <row r="62" spans="1:8" ht="15.75" customHeight="1">
      <c r="A62" s="69" t="s">
        <v>70</v>
      </c>
      <c r="B62" s="66" t="s">
        <v>22</v>
      </c>
      <c r="C62" s="39">
        <f>'八月'!F62</f>
        <v>25985</v>
      </c>
      <c r="D62" s="39">
        <v>8</v>
      </c>
      <c r="E62" s="39">
        <v>0</v>
      </c>
      <c r="F62" s="39">
        <f>C62+D62-E62</f>
        <v>25993</v>
      </c>
      <c r="G62" s="39">
        <v>28631</v>
      </c>
      <c r="H62" s="39">
        <f>F62-G62</f>
        <v>-2638</v>
      </c>
    </row>
    <row r="63" spans="1:8" ht="15.75" customHeight="1">
      <c r="A63" s="70"/>
      <c r="B63" s="66" t="s">
        <v>71</v>
      </c>
      <c r="C63" s="39">
        <f>'八月'!F63</f>
        <v>0</v>
      </c>
      <c r="D63" s="39"/>
      <c r="E63" s="39"/>
      <c r="F63" s="39"/>
      <c r="G63" s="39">
        <v>16614</v>
      </c>
      <c r="H63" s="39"/>
    </row>
    <row r="64" spans="1:8" ht="15.75" customHeight="1">
      <c r="A64" s="65" t="s">
        <v>72</v>
      </c>
      <c r="B64" s="66" t="s">
        <v>17</v>
      </c>
      <c r="C64" s="39">
        <f>'八月'!F64</f>
        <v>834061</v>
      </c>
      <c r="D64" s="39">
        <v>281</v>
      </c>
      <c r="E64" s="39">
        <v>59</v>
      </c>
      <c r="F64" s="39">
        <f>C64+D64-E64</f>
        <v>834283</v>
      </c>
      <c r="G64" s="39">
        <v>904725</v>
      </c>
      <c r="H64" s="39">
        <f>F64-G64</f>
        <v>-70442</v>
      </c>
    </row>
    <row r="65" spans="1:8" ht="15.75" customHeight="1">
      <c r="A65" s="67"/>
      <c r="B65" s="66" t="s">
        <v>98</v>
      </c>
      <c r="C65" s="39">
        <f>'八月'!F65</f>
        <v>0</v>
      </c>
      <c r="D65" s="39">
        <v>0</v>
      </c>
      <c r="E65" s="39">
        <v>28</v>
      </c>
      <c r="F65" s="39"/>
      <c r="G65" s="39">
        <v>71459</v>
      </c>
      <c r="H65" s="39"/>
    </row>
    <row r="66" spans="1:8" ht="15.75" customHeight="1">
      <c r="A66" s="67"/>
      <c r="B66" s="66" t="s">
        <v>20</v>
      </c>
      <c r="C66" s="39">
        <f>'八月'!F66</f>
        <v>0</v>
      </c>
      <c r="D66" s="39">
        <v>127</v>
      </c>
      <c r="E66" s="39">
        <v>2</v>
      </c>
      <c r="F66" s="39"/>
      <c r="G66" s="39">
        <v>83339</v>
      </c>
      <c r="H66" s="39"/>
    </row>
    <row r="67" spans="1:8" ht="15.75" customHeight="1">
      <c r="A67" s="67"/>
      <c r="B67" s="66" t="s">
        <v>99</v>
      </c>
      <c r="C67" s="39">
        <f>'八月'!F67</f>
        <v>0</v>
      </c>
      <c r="D67" s="39">
        <v>8</v>
      </c>
      <c r="E67" s="39">
        <v>0</v>
      </c>
      <c r="F67" s="39"/>
      <c r="G67" s="39">
        <v>111154</v>
      </c>
      <c r="H67" s="39"/>
    </row>
    <row r="68" spans="1:8" ht="15.75" customHeight="1">
      <c r="A68" s="67"/>
      <c r="B68" s="66" t="s">
        <v>18</v>
      </c>
      <c r="C68" s="39">
        <f>'八月'!F68</f>
        <v>0</v>
      </c>
      <c r="D68" s="39">
        <v>0</v>
      </c>
      <c r="E68" s="39">
        <v>1</v>
      </c>
      <c r="F68" s="39"/>
      <c r="G68" s="39">
        <v>81831</v>
      </c>
      <c r="H68" s="39"/>
    </row>
    <row r="69" spans="1:8" ht="15.75" customHeight="1">
      <c r="A69" s="67"/>
      <c r="B69" s="66" t="s">
        <v>100</v>
      </c>
      <c r="C69" s="39">
        <f>'八月'!F69</f>
        <v>0</v>
      </c>
      <c r="D69" s="39">
        <v>0</v>
      </c>
      <c r="E69" s="39">
        <v>12</v>
      </c>
      <c r="F69" s="39"/>
      <c r="G69" s="39">
        <v>58420</v>
      </c>
      <c r="H69" s="39"/>
    </row>
    <row r="70" spans="1:8" ht="15.75" customHeight="1">
      <c r="A70" s="67"/>
      <c r="B70" s="66" t="s">
        <v>101</v>
      </c>
      <c r="C70" s="39">
        <f>'八月'!F70</f>
        <v>0</v>
      </c>
      <c r="D70" s="39">
        <v>0</v>
      </c>
      <c r="E70" s="39">
        <v>0</v>
      </c>
      <c r="F70" s="39"/>
      <c r="G70" s="39">
        <v>43726</v>
      </c>
      <c r="H70" s="39"/>
    </row>
    <row r="71" spans="1:8" ht="15.75" customHeight="1">
      <c r="A71" s="67"/>
      <c r="B71" s="66" t="s">
        <v>102</v>
      </c>
      <c r="C71" s="39">
        <f>'八月'!F71</f>
        <v>0</v>
      </c>
      <c r="D71" s="39">
        <v>7</v>
      </c>
      <c r="E71" s="39">
        <v>8</v>
      </c>
      <c r="F71" s="39"/>
      <c r="G71" s="39">
        <v>70872</v>
      </c>
      <c r="H71" s="39"/>
    </row>
    <row r="72" spans="1:8" ht="15.75" customHeight="1">
      <c r="A72" s="67"/>
      <c r="B72" s="66" t="s">
        <v>73</v>
      </c>
      <c r="C72" s="39">
        <f>'八月'!F72</f>
        <v>0</v>
      </c>
      <c r="D72" s="39">
        <v>92</v>
      </c>
      <c r="E72" s="39">
        <v>1</v>
      </c>
      <c r="F72" s="39"/>
      <c r="G72" s="39">
        <v>88238</v>
      </c>
      <c r="H72" s="39"/>
    </row>
    <row r="73" spans="1:8" ht="15.75" customHeight="1">
      <c r="A73" s="67"/>
      <c r="B73" s="66" t="s">
        <v>74</v>
      </c>
      <c r="C73" s="39">
        <f>'八月'!F73</f>
        <v>0</v>
      </c>
      <c r="D73" s="39">
        <v>0</v>
      </c>
      <c r="E73" s="39">
        <v>1</v>
      </c>
      <c r="F73" s="39"/>
      <c r="G73" s="39">
        <v>37162</v>
      </c>
      <c r="H73" s="39"/>
    </row>
    <row r="74" spans="1:8" ht="15.75" customHeight="1">
      <c r="A74" s="67"/>
      <c r="B74" s="66" t="s">
        <v>75</v>
      </c>
      <c r="C74" s="39">
        <f>'八月'!F74</f>
        <v>0</v>
      </c>
      <c r="D74" s="39">
        <v>0</v>
      </c>
      <c r="E74" s="39">
        <v>2</v>
      </c>
      <c r="F74" s="39"/>
      <c r="G74" s="39">
        <v>84820</v>
      </c>
      <c r="H74" s="39"/>
    </row>
    <row r="75" spans="1:8" ht="15.75" customHeight="1">
      <c r="A75" s="67"/>
      <c r="B75" s="66" t="s">
        <v>103</v>
      </c>
      <c r="C75" s="39">
        <f>'八月'!F75</f>
        <v>0</v>
      </c>
      <c r="D75" s="39">
        <v>25</v>
      </c>
      <c r="E75" s="39">
        <v>4</v>
      </c>
      <c r="F75" s="39"/>
      <c r="G75" s="39">
        <v>92870</v>
      </c>
      <c r="H75" s="39"/>
    </row>
    <row r="76" spans="1:8" ht="15.75" customHeight="1">
      <c r="A76" s="67"/>
      <c r="B76" s="66" t="s">
        <v>104</v>
      </c>
      <c r="C76" s="39">
        <f>'八月'!F76</f>
        <v>0</v>
      </c>
      <c r="D76" s="39">
        <v>22</v>
      </c>
      <c r="E76" s="39">
        <v>0</v>
      </c>
      <c r="F76" s="39"/>
      <c r="G76" s="39">
        <v>80834</v>
      </c>
      <c r="H76" s="39"/>
    </row>
    <row r="77" spans="1:8" ht="15.75" customHeight="1">
      <c r="A77" s="65" t="s">
        <v>76</v>
      </c>
      <c r="B77" s="64" t="s">
        <v>17</v>
      </c>
      <c r="C77" s="39">
        <f>'八月'!F77</f>
        <v>506511</v>
      </c>
      <c r="D77" s="39">
        <v>228</v>
      </c>
      <c r="E77" s="39">
        <v>33</v>
      </c>
      <c r="F77" s="39">
        <f>C77+D77-E77</f>
        <v>506706</v>
      </c>
      <c r="G77" s="39">
        <v>517578</v>
      </c>
      <c r="H77" s="39">
        <f>F77-G77</f>
        <v>-10872</v>
      </c>
    </row>
    <row r="78" spans="1:8" ht="15.75" customHeight="1">
      <c r="A78" s="67"/>
      <c r="B78" s="64" t="s">
        <v>77</v>
      </c>
      <c r="C78" s="39">
        <f>'八月'!F78</f>
        <v>0</v>
      </c>
      <c r="D78" s="39">
        <v>1</v>
      </c>
      <c r="E78" s="39">
        <v>0</v>
      </c>
      <c r="F78" s="39"/>
      <c r="G78" s="39">
        <v>11235</v>
      </c>
      <c r="H78" s="39"/>
    </row>
    <row r="79" spans="1:8" ht="15.75" customHeight="1">
      <c r="A79" s="67"/>
      <c r="B79" s="64" t="s">
        <v>78</v>
      </c>
      <c r="C79" s="39">
        <f>'八月'!F79</f>
        <v>0</v>
      </c>
      <c r="D79" s="39">
        <v>24</v>
      </c>
      <c r="E79" s="39">
        <v>17</v>
      </c>
      <c r="F79" s="39"/>
      <c r="G79" s="39">
        <v>36356</v>
      </c>
      <c r="H79" s="39"/>
    </row>
    <row r="80" spans="1:8" ht="15.75" customHeight="1">
      <c r="A80" s="67"/>
      <c r="B80" s="64" t="s">
        <v>79</v>
      </c>
      <c r="C80" s="39">
        <f>'八月'!F80</f>
        <v>0</v>
      </c>
      <c r="D80" s="39">
        <v>104</v>
      </c>
      <c r="E80" s="39">
        <v>1</v>
      </c>
      <c r="F80" s="39"/>
      <c r="G80" s="39">
        <v>62150</v>
      </c>
      <c r="H80" s="39"/>
    </row>
    <row r="81" spans="1:8" ht="15.75" customHeight="1">
      <c r="A81" s="67"/>
      <c r="B81" s="64" t="s">
        <v>80</v>
      </c>
      <c r="C81" s="39">
        <f>'八月'!F81</f>
        <v>0</v>
      </c>
      <c r="D81" s="39">
        <v>37</v>
      </c>
      <c r="E81" s="39">
        <v>1</v>
      </c>
      <c r="F81" s="39"/>
      <c r="G81" s="39">
        <v>50612</v>
      </c>
      <c r="H81" s="39"/>
    </row>
    <row r="82" spans="1:8" ht="15.75" customHeight="1">
      <c r="A82" s="67"/>
      <c r="B82" s="64" t="s">
        <v>81</v>
      </c>
      <c r="C82" s="39">
        <f>'八月'!F82</f>
        <v>0</v>
      </c>
      <c r="D82" s="39">
        <v>35</v>
      </c>
      <c r="E82" s="39">
        <v>2</v>
      </c>
      <c r="F82" s="39"/>
      <c r="G82" s="39">
        <v>119377</v>
      </c>
      <c r="H82" s="39"/>
    </row>
    <row r="83" spans="1:8" ht="15.75" customHeight="1">
      <c r="A83" s="67"/>
      <c r="B83" s="64" t="s">
        <v>82</v>
      </c>
      <c r="C83" s="39">
        <f>'八月'!F83</f>
        <v>0</v>
      </c>
      <c r="D83" s="39">
        <v>0</v>
      </c>
      <c r="E83" s="39">
        <v>5</v>
      </c>
      <c r="F83" s="39"/>
      <c r="G83" s="39">
        <v>22372</v>
      </c>
      <c r="H83" s="39"/>
    </row>
    <row r="84" spans="1:8" ht="15.75" customHeight="1">
      <c r="A84" s="67"/>
      <c r="B84" s="64" t="s">
        <v>83</v>
      </c>
      <c r="C84" s="39">
        <f>'八月'!F84</f>
        <v>0</v>
      </c>
      <c r="D84" s="39">
        <v>3</v>
      </c>
      <c r="E84" s="39">
        <v>0</v>
      </c>
      <c r="F84" s="39"/>
      <c r="G84" s="39">
        <v>12051</v>
      </c>
      <c r="H84" s="39"/>
    </row>
    <row r="85" spans="1:8" ht="15.75" customHeight="1">
      <c r="A85" s="67"/>
      <c r="B85" s="64" t="s">
        <v>84</v>
      </c>
      <c r="C85" s="39">
        <f>'八月'!F85</f>
        <v>0</v>
      </c>
      <c r="D85" s="39">
        <v>2</v>
      </c>
      <c r="E85" s="39">
        <v>5</v>
      </c>
      <c r="F85" s="39"/>
      <c r="G85" s="39">
        <v>68157</v>
      </c>
      <c r="H85" s="39"/>
    </row>
    <row r="86" spans="1:8" ht="15.75" customHeight="1">
      <c r="A86" s="67"/>
      <c r="B86" s="64" t="s">
        <v>85</v>
      </c>
      <c r="C86" s="39">
        <f>'八月'!F86</f>
        <v>0</v>
      </c>
      <c r="D86" s="39">
        <v>3</v>
      </c>
      <c r="E86" s="39">
        <v>2</v>
      </c>
      <c r="F86" s="39"/>
      <c r="G86" s="39">
        <v>68795</v>
      </c>
      <c r="H86" s="39"/>
    </row>
    <row r="87" spans="1:8" ht="15.75" customHeight="1">
      <c r="A87" s="67"/>
      <c r="B87" s="64" t="s">
        <v>86</v>
      </c>
      <c r="C87" s="39">
        <f>'八月'!F87</f>
        <v>0</v>
      </c>
      <c r="D87" s="39">
        <v>0</v>
      </c>
      <c r="E87" s="39">
        <v>0</v>
      </c>
      <c r="F87" s="39"/>
      <c r="G87" s="39">
        <v>10823</v>
      </c>
      <c r="H87" s="39"/>
    </row>
    <row r="88" spans="1:8" ht="15.75" customHeight="1">
      <c r="A88" s="68"/>
      <c r="B88" s="64" t="s">
        <v>87</v>
      </c>
      <c r="C88" s="39">
        <f>'八月'!F88</f>
        <v>0</v>
      </c>
      <c r="D88" s="39">
        <v>19</v>
      </c>
      <c r="E88" s="39">
        <v>0</v>
      </c>
      <c r="F88" s="39"/>
      <c r="G88" s="39">
        <v>55650</v>
      </c>
      <c r="H88" s="39"/>
    </row>
    <row r="89" spans="1:8" ht="15.75" customHeight="1">
      <c r="A89" s="89" t="s">
        <v>88</v>
      </c>
      <c r="B89" s="90"/>
      <c r="C89" s="39"/>
      <c r="D89" s="66" t="s">
        <v>89</v>
      </c>
      <c r="E89" s="66" t="s">
        <v>89</v>
      </c>
      <c r="F89" s="39"/>
      <c r="G89" s="66" t="s">
        <v>90</v>
      </c>
      <c r="H89" s="39"/>
    </row>
    <row r="90" spans="1:8" ht="15.75" customHeight="1">
      <c r="A90" s="91" t="s">
        <v>94</v>
      </c>
      <c r="B90" s="90"/>
      <c r="C90" s="39"/>
      <c r="D90" s="66" t="s">
        <v>92</v>
      </c>
      <c r="E90" s="66" t="s">
        <v>92</v>
      </c>
      <c r="F90" s="39"/>
      <c r="G90" s="66" t="s">
        <v>90</v>
      </c>
      <c r="H90" s="39"/>
    </row>
    <row r="91" spans="1:8" ht="15.75" customHeight="1">
      <c r="A91" s="91" t="s">
        <v>93</v>
      </c>
      <c r="B91" s="90"/>
      <c r="C91" s="39"/>
      <c r="D91" s="66" t="s">
        <v>92</v>
      </c>
      <c r="E91" s="66" t="s">
        <v>92</v>
      </c>
      <c r="F91" s="39"/>
      <c r="G91" s="66" t="s">
        <v>90</v>
      </c>
      <c r="H91" s="39"/>
    </row>
    <row r="92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蔡茂雄</dc:creator>
  <cp:keywords/>
  <dc:description/>
  <cp:lastModifiedBy>087337</cp:lastModifiedBy>
  <cp:lastPrinted>2003-06-10T04:00:45Z</cp:lastPrinted>
  <dcterms:created xsi:type="dcterms:W3CDTF">2000-02-19T02:05:15Z</dcterms:created>
  <dcterms:modified xsi:type="dcterms:W3CDTF">2012-04-12T08:42:42Z</dcterms:modified>
  <cp:category/>
  <cp:version/>
  <cp:contentType/>
  <cp:contentStatus/>
</cp:coreProperties>
</file>